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60" yWindow="0" windowWidth="24200" windowHeight="19920" tabRatio="5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<sst xmlns="http://schemas.openxmlformats.org/spreadsheetml/2006/main" count="85" uniqueCount="53">
  <si>
    <t>h</t>
  </si>
  <si>
    <t>k</t>
  </si>
  <si>
    <t>l</t>
  </si>
  <si>
    <r>
      <t>1/d</t>
    </r>
    <r>
      <rPr>
        <vertAlign val="superscript"/>
        <sz val="12"/>
        <rFont val="Arial"/>
        <family val="0"/>
      </rPr>
      <t>2</t>
    </r>
  </si>
  <si>
    <t>a =</t>
  </si>
  <si>
    <t>nm</t>
  </si>
  <si>
    <t>c =</t>
  </si>
  <si>
    <t>d (nm)</t>
  </si>
  <si>
    <t>Family 1</t>
  </si>
  <si>
    <t>Family 2</t>
  </si>
  <si>
    <t>Family 3</t>
  </si>
  <si>
    <t>Family 4</t>
  </si>
  <si>
    <t>Family 5</t>
  </si>
  <si>
    <t>Family 6</t>
  </si>
  <si>
    <t>Family 7</t>
  </si>
  <si>
    <t>Family 8</t>
  </si>
  <si>
    <t>Family 9</t>
  </si>
  <si>
    <t>Family 10</t>
  </si>
  <si>
    <t>Family 11</t>
  </si>
  <si>
    <t>Family 12</t>
  </si>
  <si>
    <t>Family 13</t>
  </si>
  <si>
    <t>Family 14</t>
  </si>
  <si>
    <t>Family 15</t>
  </si>
  <si>
    <t>Family 16</t>
  </si>
  <si>
    <t>p = 6</t>
  </si>
  <si>
    <t>p = 2</t>
  </si>
  <si>
    <t>p = 12</t>
  </si>
  <si>
    <t>ZA:  [001]</t>
  </si>
  <si>
    <t>Present in pattern?</t>
  </si>
  <si>
    <t>No</t>
  </si>
  <si>
    <t>Yes</t>
  </si>
  <si>
    <t>Forbidden</t>
  </si>
  <si>
    <t>Family 17</t>
  </si>
  <si>
    <t>p = 24</t>
  </si>
  <si>
    <t>p  = 6</t>
  </si>
  <si>
    <t>Theoretical Electron Diffraction Pattern of Magnesium</t>
  </si>
  <si>
    <t>d = 0.2779 nm</t>
  </si>
  <si>
    <t>d = 0.5210 nm</t>
  </si>
  <si>
    <t>d = 0.2452 nm</t>
  </si>
  <si>
    <t>d = 0.1605 nm</t>
  </si>
  <si>
    <t>d = 0.1390 nm</t>
  </si>
  <si>
    <t>d = 0.1533 nm</t>
  </si>
  <si>
    <t>d = 0.2605 nm</t>
  </si>
  <si>
    <t>d = 0.1343 nm</t>
  </si>
  <si>
    <t>d = 0.1901 nm</t>
  </si>
  <si>
    <t>d = 0.1050 nm</t>
  </si>
  <si>
    <t>d = 0.1366 nm</t>
  </si>
  <si>
    <t>d = 0.1030 nm</t>
  </si>
  <si>
    <t>d = 0.1226 nm</t>
  </si>
  <si>
    <t>d = 0.0926 nm</t>
  </si>
  <si>
    <t>d = 0.0912 nm</t>
  </si>
  <si>
    <t>d = 0.1737 nm</t>
  </si>
  <si>
    <t>d = 0.1473 nm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</si>
</sst>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2"/>
      <name val="Arial"/>
      <family val="0"/>
    </font>
    <font>
      <sz val="12"/>
      <name val="Verdana"/>
      <family val="0"/>
    </font>
    <font>
      <sz val="10"/>
      <name val="Arial"/>
      <family val="0"/>
    </font>
    <font>
      <vertAlign val="superscript"/>
      <sz val="12"/>
      <name val="Arial"/>
      <family val="0"/>
    </font>
    <font>
      <sz val="14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11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54"/>
  <sheetViews>
    <sheetView tabSelected="1" workbookViewId="0" topLeftCell="A1">
      <selection activeCell="L11" sqref="L11"/>
    </sheetView>
  </sheetViews>
  <sheetFormatPr defaultColWidth="11.00390625" defaultRowHeight="12.75"/>
  <cols>
    <col min="1" max="3" width="5.125" style="3" customWidth="1"/>
    <col min="4" max="4" width="10.75390625" style="2" customWidth="1"/>
    <col min="5" max="5" width="10.75390625" style="5" customWidth="1"/>
    <col min="6" max="6" width="2.875" style="2" customWidth="1"/>
    <col min="7" max="7" width="12.875" style="2" customWidth="1"/>
    <col min="8" max="11" width="10.75390625" style="2" customWidth="1"/>
    <col min="12" max="12" width="3.875" style="2" customWidth="1"/>
    <col min="13" max="19" width="10.75390625" style="2" customWidth="1"/>
  </cols>
  <sheetData>
    <row r="1" spans="1:19" s="8" customFormat="1" ht="43.5" customHeight="1">
      <c r="A1" s="9" t="s">
        <v>35</v>
      </c>
      <c r="E1" s="1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4" customFormat="1" ht="15">
      <c r="A2" s="2"/>
      <c r="B2" s="2"/>
      <c r="C2" s="2" t="s">
        <v>4</v>
      </c>
      <c r="D2" s="2">
        <v>0.3209</v>
      </c>
      <c r="E2" s="5" t="s">
        <v>5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4" customFormat="1" ht="15">
      <c r="A3" s="2"/>
      <c r="B3" s="2"/>
      <c r="C3" s="2" t="s">
        <v>6</v>
      </c>
      <c r="D3" s="2">
        <v>0.521</v>
      </c>
      <c r="E3" s="5" t="s">
        <v>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4" ht="33" customHeight="1">
      <c r="A4" s="1" t="s">
        <v>0</v>
      </c>
      <c r="B4" s="1" t="s">
        <v>1</v>
      </c>
      <c r="C4" s="1" t="s">
        <v>2</v>
      </c>
      <c r="D4" s="1" t="s">
        <v>3</v>
      </c>
      <c r="E4" s="12" t="s">
        <v>7</v>
      </c>
      <c r="M4" s="1" t="s">
        <v>27</v>
      </c>
      <c r="N4" s="10" t="s">
        <v>28</v>
      </c>
    </row>
    <row r="5" spans="1:19" s="7" customFormat="1" ht="21.75" customHeight="1">
      <c r="A5" s="5">
        <v>1</v>
      </c>
      <c r="B5" s="5">
        <v>0</v>
      </c>
      <c r="C5" s="5">
        <v>0</v>
      </c>
      <c r="D5" s="6">
        <f>(4/3)*((A5^2+A5*B5+B5^2)/($D$2^2))+(C5^2/$D$3^2)</f>
        <v>12.947898981657454</v>
      </c>
      <c r="E5" s="6">
        <f>SQRT(1/D5)</f>
        <v>0.27790755207442636</v>
      </c>
      <c r="F5" s="2"/>
      <c r="G5" s="2" t="s">
        <v>8</v>
      </c>
      <c r="H5" s="2">
        <v>0</v>
      </c>
      <c r="I5" s="2">
        <v>0</v>
      </c>
      <c r="J5" s="2">
        <v>1</v>
      </c>
      <c r="K5" s="1" t="s">
        <v>25</v>
      </c>
      <c r="L5" s="2"/>
      <c r="M5" s="2"/>
      <c r="N5" s="11" t="s">
        <v>31</v>
      </c>
      <c r="O5" s="2"/>
      <c r="P5" s="2"/>
      <c r="Q5" s="2"/>
      <c r="R5" s="2"/>
      <c r="S5" s="2"/>
    </row>
    <row r="6" spans="1:19" s="7" customFormat="1" ht="21.75" customHeight="1">
      <c r="A6" s="5">
        <v>-1</v>
      </c>
      <c r="B6" s="5">
        <v>0</v>
      </c>
      <c r="C6" s="5">
        <v>0</v>
      </c>
      <c r="D6" s="6">
        <f aca="true" t="shared" si="0" ref="D6:D69">(4/3)*((A6^2+A6*B6+B6^2)/($D$2^2))+(C6^2/$D$3^2)</f>
        <v>12.947898981657454</v>
      </c>
      <c r="E6" s="6">
        <f aca="true" t="shared" si="1" ref="E6:E69">SQRT(1/D6)</f>
        <v>0.27790755207442636</v>
      </c>
      <c r="F6" s="2"/>
      <c r="G6" s="2" t="s">
        <v>37</v>
      </c>
      <c r="H6" s="2">
        <v>0</v>
      </c>
      <c r="I6" s="2">
        <v>0</v>
      </c>
      <c r="J6" s="2">
        <v>-1</v>
      </c>
      <c r="K6" s="1"/>
      <c r="L6" s="2"/>
      <c r="M6" s="2"/>
      <c r="N6" s="11" t="s">
        <v>31</v>
      </c>
      <c r="O6" s="2"/>
      <c r="P6" s="2"/>
      <c r="Q6" s="2"/>
      <c r="R6" s="2"/>
      <c r="S6" s="2"/>
    </row>
    <row r="7" spans="1:19" s="7" customFormat="1" ht="21.75" customHeight="1">
      <c r="A7" s="5">
        <v>0</v>
      </c>
      <c r="B7" s="5">
        <v>1</v>
      </c>
      <c r="C7" s="5">
        <v>0</v>
      </c>
      <c r="D7" s="6">
        <f t="shared" si="0"/>
        <v>12.947898981657454</v>
      </c>
      <c r="E7" s="6">
        <f t="shared" si="1"/>
        <v>0.27790755207442636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7" customFormat="1" ht="21.75" customHeight="1">
      <c r="A8" s="5">
        <v>0</v>
      </c>
      <c r="B8" s="5">
        <v>-1</v>
      </c>
      <c r="C8" s="5">
        <v>0</v>
      </c>
      <c r="D8" s="6">
        <f t="shared" si="0"/>
        <v>12.947898981657454</v>
      </c>
      <c r="E8" s="6">
        <f t="shared" si="1"/>
        <v>0.27790755207442636</v>
      </c>
      <c r="F8" s="2"/>
      <c r="G8" s="2" t="s">
        <v>9</v>
      </c>
      <c r="H8" s="2">
        <v>1</v>
      </c>
      <c r="I8" s="2">
        <v>0</v>
      </c>
      <c r="J8" s="2">
        <v>0</v>
      </c>
      <c r="K8" s="1" t="s">
        <v>24</v>
      </c>
      <c r="L8" s="2"/>
      <c r="M8" s="2">
        <f aca="true" t="shared" si="2" ref="M8:M13">J8</f>
        <v>0</v>
      </c>
      <c r="N8" s="11" t="s">
        <v>30</v>
      </c>
      <c r="O8" s="2"/>
      <c r="P8" s="2"/>
      <c r="Q8" s="2"/>
      <c r="R8" s="2"/>
      <c r="S8" s="2"/>
    </row>
    <row r="9" spans="1:19" s="7" customFormat="1" ht="21.75" customHeight="1">
      <c r="A9" s="5">
        <v>0</v>
      </c>
      <c r="B9" s="5">
        <v>0</v>
      </c>
      <c r="C9" s="5">
        <v>1</v>
      </c>
      <c r="D9" s="6">
        <f t="shared" si="0"/>
        <v>3.6840418359790887</v>
      </c>
      <c r="E9" s="6">
        <f t="shared" si="1"/>
        <v>0.521</v>
      </c>
      <c r="F9" s="2"/>
      <c r="G9" s="2" t="s">
        <v>36</v>
      </c>
      <c r="H9" s="2">
        <v>-1</v>
      </c>
      <c r="I9" s="2">
        <v>0</v>
      </c>
      <c r="J9" s="2">
        <v>0</v>
      </c>
      <c r="K9" s="1"/>
      <c r="L9" s="2"/>
      <c r="M9" s="2">
        <f t="shared" si="2"/>
        <v>0</v>
      </c>
      <c r="N9" s="11" t="s">
        <v>30</v>
      </c>
      <c r="O9" s="2"/>
      <c r="P9" s="2"/>
      <c r="Q9" s="2"/>
      <c r="R9" s="2"/>
      <c r="S9" s="2"/>
    </row>
    <row r="10" spans="1:19" s="7" customFormat="1" ht="21.75" customHeight="1">
      <c r="A10" s="5">
        <v>0</v>
      </c>
      <c r="B10" s="5">
        <v>0</v>
      </c>
      <c r="C10" s="5">
        <v>-1</v>
      </c>
      <c r="D10" s="6">
        <f t="shared" si="0"/>
        <v>3.6840418359790887</v>
      </c>
      <c r="E10" s="6">
        <f t="shared" si="1"/>
        <v>0.521</v>
      </c>
      <c r="F10" s="2"/>
      <c r="G10" s="2"/>
      <c r="H10" s="2">
        <v>0</v>
      </c>
      <c r="I10" s="2">
        <v>1</v>
      </c>
      <c r="J10" s="2">
        <v>0</v>
      </c>
      <c r="K10" s="1"/>
      <c r="L10" s="2"/>
      <c r="M10" s="2">
        <f t="shared" si="2"/>
        <v>0</v>
      </c>
      <c r="N10" s="11" t="s">
        <v>30</v>
      </c>
      <c r="O10" s="2"/>
      <c r="P10" s="2"/>
      <c r="Q10" s="2"/>
      <c r="R10" s="2"/>
      <c r="S10" s="2"/>
    </row>
    <row r="11" spans="1:19" s="7" customFormat="1" ht="21.75" customHeight="1">
      <c r="A11" s="5">
        <v>1</v>
      </c>
      <c r="B11" s="5">
        <v>1</v>
      </c>
      <c r="C11" s="5">
        <v>0</v>
      </c>
      <c r="D11" s="6">
        <f t="shared" si="0"/>
        <v>38.84369694497236</v>
      </c>
      <c r="E11" s="6">
        <f t="shared" si="1"/>
        <v>0.16045</v>
      </c>
      <c r="F11" s="2"/>
      <c r="G11" s="2"/>
      <c r="H11" s="2">
        <v>0</v>
      </c>
      <c r="I11" s="2">
        <v>-1</v>
      </c>
      <c r="J11" s="2">
        <v>0</v>
      </c>
      <c r="K11" s="1"/>
      <c r="L11" s="2"/>
      <c r="M11" s="2">
        <f t="shared" si="2"/>
        <v>0</v>
      </c>
      <c r="N11" s="11" t="s">
        <v>30</v>
      </c>
      <c r="O11" s="2"/>
      <c r="P11" s="2"/>
      <c r="Q11" s="2"/>
      <c r="R11" s="2"/>
      <c r="S11" s="2"/>
    </row>
    <row r="12" spans="1:19" s="7" customFormat="1" ht="21.75" customHeight="1">
      <c r="A12" s="5">
        <v>-1</v>
      </c>
      <c r="B12" s="5">
        <v>1</v>
      </c>
      <c r="C12" s="5">
        <v>0</v>
      </c>
      <c r="D12" s="6">
        <f t="shared" si="0"/>
        <v>12.947898981657454</v>
      </c>
      <c r="E12" s="6">
        <f t="shared" si="1"/>
        <v>0.27790755207442636</v>
      </c>
      <c r="F12" s="2"/>
      <c r="G12" s="2"/>
      <c r="H12" s="2">
        <v>-1</v>
      </c>
      <c r="I12" s="2">
        <v>1</v>
      </c>
      <c r="J12" s="2">
        <v>0</v>
      </c>
      <c r="K12" s="1"/>
      <c r="L12" s="2"/>
      <c r="M12" s="2">
        <f t="shared" si="2"/>
        <v>0</v>
      </c>
      <c r="N12" s="11" t="s">
        <v>30</v>
      </c>
      <c r="O12" s="2"/>
      <c r="P12" s="2"/>
      <c r="Q12" s="2"/>
      <c r="R12" s="2"/>
      <c r="S12" s="2"/>
    </row>
    <row r="13" spans="1:19" s="7" customFormat="1" ht="21.75" customHeight="1">
      <c r="A13" s="5">
        <v>1</v>
      </c>
      <c r="B13" s="5">
        <v>-1</v>
      </c>
      <c r="C13" s="5">
        <v>0</v>
      </c>
      <c r="D13" s="6">
        <f t="shared" si="0"/>
        <v>12.947898981657454</v>
      </c>
      <c r="E13" s="6">
        <f t="shared" si="1"/>
        <v>0.27790755207442636</v>
      </c>
      <c r="F13" s="2"/>
      <c r="G13" s="2"/>
      <c r="H13" s="2">
        <v>1</v>
      </c>
      <c r="I13" s="2">
        <v>-1</v>
      </c>
      <c r="J13" s="2">
        <v>0</v>
      </c>
      <c r="K13" s="1"/>
      <c r="L13" s="2"/>
      <c r="M13" s="2">
        <f t="shared" si="2"/>
        <v>0</v>
      </c>
      <c r="N13" s="11" t="s">
        <v>30</v>
      </c>
      <c r="O13" s="2"/>
      <c r="P13" s="2"/>
      <c r="Q13" s="2"/>
      <c r="R13" s="2"/>
      <c r="S13" s="2"/>
    </row>
    <row r="14" spans="1:19" s="7" customFormat="1" ht="21.75" customHeight="1">
      <c r="A14" s="5">
        <v>-1</v>
      </c>
      <c r="B14" s="5">
        <v>-1</v>
      </c>
      <c r="C14" s="5">
        <v>0</v>
      </c>
      <c r="D14" s="6">
        <f t="shared" si="0"/>
        <v>38.84369694497236</v>
      </c>
      <c r="E14" s="6">
        <f t="shared" si="1"/>
        <v>0.16045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7" customFormat="1" ht="21.75" customHeight="1">
      <c r="A15" s="5">
        <v>1</v>
      </c>
      <c r="B15" s="5">
        <v>0</v>
      </c>
      <c r="C15" s="5">
        <v>1</v>
      </c>
      <c r="D15" s="6">
        <f t="shared" si="0"/>
        <v>16.631940817636544</v>
      </c>
      <c r="E15" s="6">
        <f t="shared" si="1"/>
        <v>0.24520455556823967</v>
      </c>
      <c r="F15" s="2"/>
      <c r="G15" s="2" t="s">
        <v>10</v>
      </c>
      <c r="H15" s="2">
        <v>0</v>
      </c>
      <c r="I15" s="2">
        <v>0</v>
      </c>
      <c r="J15" s="2">
        <v>2</v>
      </c>
      <c r="K15" s="1" t="s">
        <v>25</v>
      </c>
      <c r="L15" s="2"/>
      <c r="M15" s="2">
        <f>J15</f>
        <v>2</v>
      </c>
      <c r="N15" s="11" t="s">
        <v>29</v>
      </c>
      <c r="O15" s="2"/>
      <c r="P15" s="2"/>
      <c r="Q15" s="2"/>
      <c r="R15" s="2"/>
      <c r="S15" s="2"/>
    </row>
    <row r="16" spans="1:19" s="7" customFormat="1" ht="21.75" customHeight="1">
      <c r="A16" s="5">
        <v>-1</v>
      </c>
      <c r="B16" s="5">
        <v>0</v>
      </c>
      <c r="C16" s="5">
        <v>1</v>
      </c>
      <c r="D16" s="6">
        <f t="shared" si="0"/>
        <v>16.631940817636544</v>
      </c>
      <c r="E16" s="6">
        <f t="shared" si="1"/>
        <v>0.24520455556823967</v>
      </c>
      <c r="F16" s="2"/>
      <c r="G16" s="2" t="s">
        <v>42</v>
      </c>
      <c r="H16" s="2">
        <v>0</v>
      </c>
      <c r="I16" s="2">
        <v>0</v>
      </c>
      <c r="J16" s="2">
        <v>-2</v>
      </c>
      <c r="K16" s="1"/>
      <c r="L16" s="2"/>
      <c r="M16" s="2">
        <f>J16</f>
        <v>-2</v>
      </c>
      <c r="N16" s="11" t="s">
        <v>29</v>
      </c>
      <c r="O16" s="2"/>
      <c r="P16" s="2"/>
      <c r="Q16" s="2"/>
      <c r="R16" s="2"/>
      <c r="S16" s="2"/>
    </row>
    <row r="17" spans="1:19" s="7" customFormat="1" ht="21.75" customHeight="1">
      <c r="A17" s="5">
        <v>1</v>
      </c>
      <c r="B17" s="5">
        <v>0</v>
      </c>
      <c r="C17" s="5">
        <v>-1</v>
      </c>
      <c r="D17" s="6">
        <f t="shared" si="0"/>
        <v>16.631940817636544</v>
      </c>
      <c r="E17" s="6">
        <f t="shared" si="1"/>
        <v>0.24520455556823967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7" customFormat="1" ht="21.75" customHeight="1">
      <c r="A18" s="5">
        <v>-1</v>
      </c>
      <c r="B18" s="5">
        <v>0</v>
      </c>
      <c r="C18" s="5">
        <v>-1</v>
      </c>
      <c r="D18" s="6">
        <f t="shared" si="0"/>
        <v>16.631940817636544</v>
      </c>
      <c r="E18" s="6">
        <f t="shared" si="1"/>
        <v>0.24520455556823967</v>
      </c>
      <c r="F18" s="2"/>
      <c r="G18" s="2" t="s">
        <v>11</v>
      </c>
      <c r="H18" s="5">
        <v>1</v>
      </c>
      <c r="I18" s="5">
        <v>0</v>
      </c>
      <c r="J18" s="5">
        <v>1</v>
      </c>
      <c r="K18" s="1" t="s">
        <v>26</v>
      </c>
      <c r="L18" s="2"/>
      <c r="M18" s="2">
        <f aca="true" t="shared" si="3" ref="M18:M29">J18</f>
        <v>1</v>
      </c>
      <c r="N18" s="11" t="s">
        <v>29</v>
      </c>
      <c r="O18" s="2"/>
      <c r="P18" s="2"/>
      <c r="Q18" s="2"/>
      <c r="R18" s="2"/>
      <c r="S18" s="2"/>
    </row>
    <row r="19" spans="1:19" s="7" customFormat="1" ht="21.75" customHeight="1">
      <c r="A19" s="5">
        <v>0</v>
      </c>
      <c r="B19" s="5">
        <v>1</v>
      </c>
      <c r="C19" s="5">
        <v>1</v>
      </c>
      <c r="D19" s="6">
        <f t="shared" si="0"/>
        <v>16.631940817636544</v>
      </c>
      <c r="E19" s="6">
        <f t="shared" si="1"/>
        <v>0.24520455556823967</v>
      </c>
      <c r="F19" s="2"/>
      <c r="G19" s="2" t="s">
        <v>38</v>
      </c>
      <c r="H19" s="5">
        <v>-1</v>
      </c>
      <c r="I19" s="5">
        <v>0</v>
      </c>
      <c r="J19" s="5">
        <v>1</v>
      </c>
      <c r="K19" s="1"/>
      <c r="L19" s="2"/>
      <c r="M19" s="2">
        <f t="shared" si="3"/>
        <v>1</v>
      </c>
      <c r="N19" s="11" t="s">
        <v>29</v>
      </c>
      <c r="O19" s="2"/>
      <c r="P19" s="2"/>
      <c r="Q19" s="2"/>
      <c r="R19" s="2"/>
      <c r="S19" s="2"/>
    </row>
    <row r="20" spans="1:19" s="7" customFormat="1" ht="21.75" customHeight="1">
      <c r="A20" s="5">
        <v>0</v>
      </c>
      <c r="B20" s="5">
        <v>-1</v>
      </c>
      <c r="C20" s="5">
        <v>1</v>
      </c>
      <c r="D20" s="6">
        <f t="shared" si="0"/>
        <v>16.631940817636544</v>
      </c>
      <c r="E20" s="6">
        <f t="shared" si="1"/>
        <v>0.24520455556823967</v>
      </c>
      <c r="F20" s="2"/>
      <c r="G20" s="2"/>
      <c r="H20" s="2">
        <v>1</v>
      </c>
      <c r="I20" s="2">
        <v>0</v>
      </c>
      <c r="J20" s="2">
        <v>-1</v>
      </c>
      <c r="K20" s="1"/>
      <c r="L20" s="2"/>
      <c r="M20" s="2">
        <f t="shared" si="3"/>
        <v>-1</v>
      </c>
      <c r="N20" s="11" t="s">
        <v>29</v>
      </c>
      <c r="O20" s="2"/>
      <c r="P20" s="2"/>
      <c r="Q20" s="2"/>
      <c r="R20" s="2"/>
      <c r="S20" s="2"/>
    </row>
    <row r="21" spans="1:19" s="7" customFormat="1" ht="21.75" customHeight="1">
      <c r="A21" s="5">
        <v>0</v>
      </c>
      <c r="B21" s="5">
        <v>1</v>
      </c>
      <c r="C21" s="5">
        <v>-1</v>
      </c>
      <c r="D21" s="6">
        <f t="shared" si="0"/>
        <v>16.631940817636544</v>
      </c>
      <c r="E21" s="6">
        <f t="shared" si="1"/>
        <v>0.24520455556823967</v>
      </c>
      <c r="F21" s="2"/>
      <c r="G21" s="2"/>
      <c r="H21" s="2">
        <v>-1</v>
      </c>
      <c r="I21" s="2">
        <v>0</v>
      </c>
      <c r="J21" s="2">
        <v>-1</v>
      </c>
      <c r="K21" s="1"/>
      <c r="L21" s="2"/>
      <c r="M21" s="2">
        <f t="shared" si="3"/>
        <v>-1</v>
      </c>
      <c r="N21" s="11" t="s">
        <v>29</v>
      </c>
      <c r="O21" s="2"/>
      <c r="P21" s="2"/>
      <c r="Q21" s="2"/>
      <c r="R21" s="2"/>
      <c r="S21" s="2"/>
    </row>
    <row r="22" spans="1:19" s="7" customFormat="1" ht="21.75" customHeight="1">
      <c r="A22" s="5">
        <v>0</v>
      </c>
      <c r="B22" s="5">
        <v>-1</v>
      </c>
      <c r="C22" s="5">
        <v>-1</v>
      </c>
      <c r="D22" s="6">
        <f t="shared" si="0"/>
        <v>16.631940817636544</v>
      </c>
      <c r="E22" s="6">
        <f t="shared" si="1"/>
        <v>0.24520455556823967</v>
      </c>
      <c r="F22" s="2"/>
      <c r="G22" s="2"/>
      <c r="H22" s="2">
        <v>0</v>
      </c>
      <c r="I22" s="2">
        <v>1</v>
      </c>
      <c r="J22" s="2">
        <v>1</v>
      </c>
      <c r="K22" s="1"/>
      <c r="L22" s="2"/>
      <c r="M22" s="2">
        <f t="shared" si="3"/>
        <v>1</v>
      </c>
      <c r="N22" s="11" t="s">
        <v>29</v>
      </c>
      <c r="O22" s="2"/>
      <c r="P22" s="2"/>
      <c r="Q22" s="2"/>
      <c r="R22" s="2"/>
      <c r="S22" s="2"/>
    </row>
    <row r="23" spans="1:19" s="7" customFormat="1" ht="21.75" customHeight="1">
      <c r="A23" s="5">
        <v>1</v>
      </c>
      <c r="B23" s="5">
        <v>1</v>
      </c>
      <c r="C23" s="5">
        <v>1</v>
      </c>
      <c r="D23" s="6">
        <f t="shared" si="0"/>
        <v>42.527738780951445</v>
      </c>
      <c r="E23" s="6">
        <f t="shared" si="1"/>
        <v>0.15334296420391372</v>
      </c>
      <c r="F23" s="2"/>
      <c r="G23" s="2"/>
      <c r="H23" s="2">
        <v>0</v>
      </c>
      <c r="I23" s="2">
        <v>-1</v>
      </c>
      <c r="J23" s="2">
        <v>1</v>
      </c>
      <c r="K23" s="1"/>
      <c r="L23" s="2"/>
      <c r="M23" s="2">
        <f t="shared" si="3"/>
        <v>1</v>
      </c>
      <c r="N23" s="11" t="s">
        <v>29</v>
      </c>
      <c r="O23" s="2"/>
      <c r="P23" s="2"/>
      <c r="Q23" s="2"/>
      <c r="R23" s="2"/>
      <c r="S23" s="2"/>
    </row>
    <row r="24" spans="1:19" s="7" customFormat="1" ht="21.75" customHeight="1">
      <c r="A24" s="5">
        <v>-1</v>
      </c>
      <c r="B24" s="5">
        <v>1</v>
      </c>
      <c r="C24" s="5">
        <v>1</v>
      </c>
      <c r="D24" s="6">
        <f t="shared" si="0"/>
        <v>16.631940817636544</v>
      </c>
      <c r="E24" s="6">
        <f t="shared" si="1"/>
        <v>0.24520455556823967</v>
      </c>
      <c r="F24" s="2"/>
      <c r="G24" s="2"/>
      <c r="H24" s="2">
        <v>0</v>
      </c>
      <c r="I24" s="2">
        <v>1</v>
      </c>
      <c r="J24" s="2">
        <v>-1</v>
      </c>
      <c r="K24" s="1"/>
      <c r="L24" s="2"/>
      <c r="M24" s="2">
        <f t="shared" si="3"/>
        <v>-1</v>
      </c>
      <c r="N24" s="11" t="s">
        <v>29</v>
      </c>
      <c r="O24" s="2"/>
      <c r="P24" s="2"/>
      <c r="Q24" s="2"/>
      <c r="R24" s="2"/>
      <c r="S24" s="2"/>
    </row>
    <row r="25" spans="1:19" s="7" customFormat="1" ht="21.75" customHeight="1">
      <c r="A25" s="5">
        <v>1</v>
      </c>
      <c r="B25" s="5">
        <v>-1</v>
      </c>
      <c r="C25" s="5">
        <v>1</v>
      </c>
      <c r="D25" s="6">
        <f t="shared" si="0"/>
        <v>16.631940817636544</v>
      </c>
      <c r="E25" s="6">
        <f t="shared" si="1"/>
        <v>0.24520455556823967</v>
      </c>
      <c r="F25" s="2"/>
      <c r="G25" s="2"/>
      <c r="H25" s="2">
        <v>0</v>
      </c>
      <c r="I25" s="2">
        <v>-1</v>
      </c>
      <c r="J25" s="2">
        <v>-1</v>
      </c>
      <c r="K25" s="1"/>
      <c r="L25" s="2"/>
      <c r="M25" s="2">
        <f t="shared" si="3"/>
        <v>-1</v>
      </c>
      <c r="N25" s="11" t="s">
        <v>29</v>
      </c>
      <c r="O25" s="2"/>
      <c r="P25" s="2"/>
      <c r="Q25" s="2"/>
      <c r="R25" s="2"/>
      <c r="S25" s="2"/>
    </row>
    <row r="26" spans="1:19" s="7" customFormat="1" ht="21.75" customHeight="1">
      <c r="A26" s="5">
        <v>1</v>
      </c>
      <c r="B26" s="5">
        <v>1</v>
      </c>
      <c r="C26" s="5">
        <v>-1</v>
      </c>
      <c r="D26" s="6">
        <f t="shared" si="0"/>
        <v>42.527738780951445</v>
      </c>
      <c r="E26" s="6">
        <f t="shared" si="1"/>
        <v>0.15334296420391372</v>
      </c>
      <c r="F26" s="2"/>
      <c r="G26" s="2"/>
      <c r="H26" s="2">
        <v>-1</v>
      </c>
      <c r="I26" s="2">
        <v>1</v>
      </c>
      <c r="J26" s="2">
        <v>1</v>
      </c>
      <c r="K26" s="1"/>
      <c r="L26" s="2"/>
      <c r="M26" s="2">
        <f t="shared" si="3"/>
        <v>1</v>
      </c>
      <c r="N26" s="11" t="s">
        <v>29</v>
      </c>
      <c r="O26" s="2"/>
      <c r="P26" s="2"/>
      <c r="Q26" s="2"/>
      <c r="R26" s="2"/>
      <c r="S26" s="2"/>
    </row>
    <row r="27" spans="1:19" s="7" customFormat="1" ht="21.75" customHeight="1">
      <c r="A27" s="5">
        <v>-1</v>
      </c>
      <c r="B27" s="5">
        <v>-1</v>
      </c>
      <c r="C27" s="5">
        <v>1</v>
      </c>
      <c r="D27" s="6">
        <f t="shared" si="0"/>
        <v>42.527738780951445</v>
      </c>
      <c r="E27" s="6">
        <f t="shared" si="1"/>
        <v>0.15334296420391372</v>
      </c>
      <c r="F27" s="2"/>
      <c r="G27" s="2"/>
      <c r="H27" s="2">
        <v>1</v>
      </c>
      <c r="I27" s="2">
        <v>-1</v>
      </c>
      <c r="J27" s="2">
        <v>1</v>
      </c>
      <c r="K27" s="1"/>
      <c r="L27" s="2"/>
      <c r="M27" s="2">
        <f t="shared" si="3"/>
        <v>1</v>
      </c>
      <c r="N27" s="11" t="s">
        <v>29</v>
      </c>
      <c r="O27" s="2"/>
      <c r="P27" s="2"/>
      <c r="Q27" s="2"/>
      <c r="R27" s="2"/>
      <c r="S27" s="2"/>
    </row>
    <row r="28" spans="1:19" s="7" customFormat="1" ht="21.75" customHeight="1">
      <c r="A28" s="5">
        <v>-1</v>
      </c>
      <c r="B28" s="5">
        <v>1</v>
      </c>
      <c r="C28" s="5">
        <v>-1</v>
      </c>
      <c r="D28" s="6">
        <f t="shared" si="0"/>
        <v>16.631940817636544</v>
      </c>
      <c r="E28" s="6">
        <f t="shared" si="1"/>
        <v>0.24520455556823967</v>
      </c>
      <c r="F28" s="2"/>
      <c r="G28" s="2"/>
      <c r="H28" s="2">
        <v>-1</v>
      </c>
      <c r="I28" s="2">
        <v>1</v>
      </c>
      <c r="J28" s="2">
        <v>-1</v>
      </c>
      <c r="K28" s="1"/>
      <c r="L28" s="2"/>
      <c r="M28" s="2">
        <f t="shared" si="3"/>
        <v>-1</v>
      </c>
      <c r="N28" s="11" t="s">
        <v>29</v>
      </c>
      <c r="O28" s="2"/>
      <c r="P28" s="2"/>
      <c r="Q28" s="2"/>
      <c r="R28" s="2"/>
      <c r="S28" s="2"/>
    </row>
    <row r="29" spans="1:19" s="7" customFormat="1" ht="21.75" customHeight="1">
      <c r="A29" s="5">
        <v>1</v>
      </c>
      <c r="B29" s="5">
        <v>-1</v>
      </c>
      <c r="C29" s="5">
        <v>-1</v>
      </c>
      <c r="D29" s="6">
        <f t="shared" si="0"/>
        <v>16.631940817636544</v>
      </c>
      <c r="E29" s="6">
        <f t="shared" si="1"/>
        <v>0.24520455556823967</v>
      </c>
      <c r="F29" s="2"/>
      <c r="G29" s="2"/>
      <c r="H29" s="2">
        <v>1</v>
      </c>
      <c r="I29" s="2">
        <v>-1</v>
      </c>
      <c r="J29" s="2">
        <v>-1</v>
      </c>
      <c r="K29" s="1"/>
      <c r="L29" s="2"/>
      <c r="M29" s="2">
        <f t="shared" si="3"/>
        <v>-1</v>
      </c>
      <c r="N29" s="11" t="s">
        <v>29</v>
      </c>
      <c r="O29" s="2"/>
      <c r="P29" s="2"/>
      <c r="Q29" s="2"/>
      <c r="R29" s="2"/>
      <c r="S29" s="2"/>
    </row>
    <row r="30" spans="1:19" s="7" customFormat="1" ht="21.75" customHeight="1">
      <c r="A30" s="5">
        <v>-1</v>
      </c>
      <c r="B30" s="5">
        <v>-1</v>
      </c>
      <c r="C30" s="5">
        <v>-1</v>
      </c>
      <c r="D30" s="6">
        <f t="shared" si="0"/>
        <v>42.527738780951445</v>
      </c>
      <c r="E30" s="6">
        <f t="shared" si="1"/>
        <v>0.15334296420391372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7" s="7" customFormat="1" ht="21.75" customHeight="1">
      <c r="A31" s="5">
        <v>2</v>
      </c>
      <c r="B31" s="5">
        <v>0</v>
      </c>
      <c r="C31" s="5">
        <v>0</v>
      </c>
      <c r="D31" s="6">
        <f t="shared" si="0"/>
        <v>51.79159592662982</v>
      </c>
      <c r="E31" s="6">
        <f t="shared" si="1"/>
        <v>0.13895377603721318</v>
      </c>
      <c r="F31" s="2"/>
      <c r="G31" s="2" t="s">
        <v>12</v>
      </c>
      <c r="H31" s="2">
        <v>1</v>
      </c>
      <c r="I31" s="2">
        <v>0</v>
      </c>
      <c r="J31" s="2">
        <v>2</v>
      </c>
      <c r="K31" s="1" t="s">
        <v>26</v>
      </c>
      <c r="L31" s="2"/>
      <c r="M31" s="2"/>
      <c r="N31" s="2"/>
      <c r="O31" s="2"/>
      <c r="P31" s="2"/>
      <c r="Q31" s="2"/>
    </row>
    <row r="32" spans="1:17" s="7" customFormat="1" ht="21.75" customHeight="1">
      <c r="A32" s="5">
        <v>0</v>
      </c>
      <c r="B32" s="5">
        <v>2</v>
      </c>
      <c r="C32" s="5">
        <v>0</v>
      </c>
      <c r="D32" s="6">
        <f t="shared" si="0"/>
        <v>51.79159592662982</v>
      </c>
      <c r="E32" s="6">
        <f t="shared" si="1"/>
        <v>0.13895377603721318</v>
      </c>
      <c r="F32" s="2"/>
      <c r="G32" s="2" t="s">
        <v>44</v>
      </c>
      <c r="H32" s="2">
        <v>-1</v>
      </c>
      <c r="I32" s="2">
        <v>0</v>
      </c>
      <c r="J32" s="2">
        <v>2</v>
      </c>
      <c r="K32" s="1"/>
      <c r="L32" s="2"/>
      <c r="M32" s="2"/>
      <c r="N32" s="2"/>
      <c r="O32" s="2"/>
      <c r="P32" s="2"/>
      <c r="Q32" s="2"/>
    </row>
    <row r="33" spans="1:17" s="7" customFormat="1" ht="21.75" customHeight="1">
      <c r="A33" s="5">
        <v>0</v>
      </c>
      <c r="B33" s="5">
        <v>0</v>
      </c>
      <c r="C33" s="5">
        <v>2</v>
      </c>
      <c r="D33" s="6">
        <f t="shared" si="0"/>
        <v>14.736167343916355</v>
      </c>
      <c r="E33" s="6">
        <f t="shared" si="1"/>
        <v>0.2605</v>
      </c>
      <c r="F33" s="2"/>
      <c r="G33" s="2"/>
      <c r="H33" s="2">
        <v>1</v>
      </c>
      <c r="I33" s="2">
        <v>0</v>
      </c>
      <c r="J33" s="2">
        <v>-2</v>
      </c>
      <c r="K33" s="1"/>
      <c r="L33" s="2"/>
      <c r="M33" s="2"/>
      <c r="N33" s="2"/>
      <c r="O33" s="2"/>
      <c r="P33" s="2"/>
      <c r="Q33" s="2"/>
    </row>
    <row r="34" spans="1:17" s="7" customFormat="1" ht="21.75" customHeight="1">
      <c r="A34" s="5">
        <v>-2</v>
      </c>
      <c r="B34" s="5">
        <v>0</v>
      </c>
      <c r="C34" s="5">
        <v>0</v>
      </c>
      <c r="D34" s="6">
        <f t="shared" si="0"/>
        <v>51.79159592662982</v>
      </c>
      <c r="E34" s="6">
        <f t="shared" si="1"/>
        <v>0.13895377603721318</v>
      </c>
      <c r="F34" s="2"/>
      <c r="G34" s="2"/>
      <c r="H34" s="2">
        <v>-1</v>
      </c>
      <c r="I34" s="2">
        <v>0</v>
      </c>
      <c r="J34" s="2">
        <v>-2</v>
      </c>
      <c r="K34" s="1"/>
      <c r="L34" s="2"/>
      <c r="M34" s="2"/>
      <c r="N34" s="2"/>
      <c r="O34" s="2"/>
      <c r="P34" s="2"/>
      <c r="Q34" s="2"/>
    </row>
    <row r="35" spans="1:17" s="7" customFormat="1" ht="21.75" customHeight="1">
      <c r="A35" s="5">
        <v>0</v>
      </c>
      <c r="B35" s="5">
        <v>-2</v>
      </c>
      <c r="C35" s="5">
        <v>0</v>
      </c>
      <c r="D35" s="6">
        <f t="shared" si="0"/>
        <v>51.79159592662982</v>
      </c>
      <c r="E35" s="6">
        <f t="shared" si="1"/>
        <v>0.13895377603721318</v>
      </c>
      <c r="F35" s="2"/>
      <c r="G35" s="2"/>
      <c r="H35" s="2">
        <v>0</v>
      </c>
      <c r="I35" s="2">
        <v>1</v>
      </c>
      <c r="J35" s="2">
        <v>2</v>
      </c>
      <c r="K35" s="1"/>
      <c r="L35" s="2"/>
      <c r="M35" s="2"/>
      <c r="N35" s="2"/>
      <c r="O35" s="2"/>
      <c r="P35" s="2"/>
      <c r="Q35" s="2"/>
    </row>
    <row r="36" spans="1:17" s="7" customFormat="1" ht="21.75" customHeight="1">
      <c r="A36" s="5">
        <v>0</v>
      </c>
      <c r="B36" s="5">
        <v>0</v>
      </c>
      <c r="C36" s="5">
        <v>-2</v>
      </c>
      <c r="D36" s="6">
        <f t="shared" si="0"/>
        <v>14.736167343916355</v>
      </c>
      <c r="E36" s="6">
        <f t="shared" si="1"/>
        <v>0.2605</v>
      </c>
      <c r="F36" s="2"/>
      <c r="G36" s="2"/>
      <c r="H36" s="2">
        <v>0</v>
      </c>
      <c r="I36" s="2">
        <v>-1</v>
      </c>
      <c r="J36" s="2">
        <v>2</v>
      </c>
      <c r="K36" s="1"/>
      <c r="L36" s="2"/>
      <c r="M36" s="2"/>
      <c r="N36" s="2"/>
      <c r="O36" s="2"/>
      <c r="P36" s="2"/>
      <c r="Q36" s="2"/>
    </row>
    <row r="37" spans="1:17" s="7" customFormat="1" ht="21.75" customHeight="1">
      <c r="A37" s="5">
        <v>2</v>
      </c>
      <c r="B37" s="5">
        <v>1</v>
      </c>
      <c r="C37" s="5">
        <v>0</v>
      </c>
      <c r="D37" s="6">
        <f t="shared" si="0"/>
        <v>90.63529287160216</v>
      </c>
      <c r="E37" s="6">
        <f t="shared" si="1"/>
        <v>0.10503918146509494</v>
      </c>
      <c r="F37" s="2"/>
      <c r="G37" s="2"/>
      <c r="H37" s="2">
        <v>0</v>
      </c>
      <c r="I37" s="2">
        <v>1</v>
      </c>
      <c r="J37" s="2">
        <v>-2</v>
      </c>
      <c r="K37" s="1"/>
      <c r="L37" s="2"/>
      <c r="M37" s="2"/>
      <c r="N37" s="2"/>
      <c r="O37" s="2"/>
      <c r="P37" s="2"/>
      <c r="Q37" s="2"/>
    </row>
    <row r="38" spans="1:17" s="7" customFormat="1" ht="21.75" customHeight="1">
      <c r="A38" s="5">
        <v>-2</v>
      </c>
      <c r="B38" s="5">
        <v>1</v>
      </c>
      <c r="C38" s="5">
        <v>0</v>
      </c>
      <c r="D38" s="6">
        <f t="shared" si="0"/>
        <v>38.84369694497236</v>
      </c>
      <c r="E38" s="6">
        <f t="shared" si="1"/>
        <v>0.16045</v>
      </c>
      <c r="F38" s="2"/>
      <c r="G38" s="2"/>
      <c r="H38" s="2">
        <v>0</v>
      </c>
      <c r="I38" s="2">
        <v>-1</v>
      </c>
      <c r="J38" s="2">
        <v>-2</v>
      </c>
      <c r="K38" s="1"/>
      <c r="L38" s="2"/>
      <c r="M38" s="2"/>
      <c r="N38" s="2"/>
      <c r="O38" s="2"/>
      <c r="P38" s="2"/>
      <c r="Q38" s="2"/>
    </row>
    <row r="39" spans="1:17" s="7" customFormat="1" ht="21.75" customHeight="1">
      <c r="A39" s="5">
        <v>2</v>
      </c>
      <c r="B39" s="5">
        <v>-1</v>
      </c>
      <c r="C39" s="5">
        <v>0</v>
      </c>
      <c r="D39" s="6">
        <f t="shared" si="0"/>
        <v>38.84369694497236</v>
      </c>
      <c r="E39" s="6">
        <f t="shared" si="1"/>
        <v>0.16045</v>
      </c>
      <c r="F39" s="2"/>
      <c r="G39" s="2"/>
      <c r="H39" s="2">
        <v>-1</v>
      </c>
      <c r="I39" s="2">
        <v>1</v>
      </c>
      <c r="J39" s="2">
        <v>2</v>
      </c>
      <c r="K39" s="1"/>
      <c r="L39" s="2"/>
      <c r="M39" s="2"/>
      <c r="N39" s="2"/>
      <c r="O39" s="2"/>
      <c r="P39" s="2"/>
      <c r="Q39" s="2"/>
    </row>
    <row r="40" spans="1:17" s="7" customFormat="1" ht="21.75" customHeight="1">
      <c r="A40" s="5">
        <v>-2</v>
      </c>
      <c r="B40" s="5">
        <v>-1</v>
      </c>
      <c r="C40" s="5">
        <v>0</v>
      </c>
      <c r="D40" s="6">
        <f t="shared" si="0"/>
        <v>90.63529287160216</v>
      </c>
      <c r="E40" s="6">
        <f t="shared" si="1"/>
        <v>0.10503918146509494</v>
      </c>
      <c r="F40" s="2"/>
      <c r="G40" s="2"/>
      <c r="H40" s="2">
        <v>1</v>
      </c>
      <c r="I40" s="2">
        <v>-1</v>
      </c>
      <c r="J40" s="2">
        <v>2</v>
      </c>
      <c r="K40" s="1"/>
      <c r="L40" s="2"/>
      <c r="M40" s="2"/>
      <c r="N40" s="2"/>
      <c r="O40" s="2"/>
      <c r="P40" s="2"/>
      <c r="Q40" s="2"/>
    </row>
    <row r="41" spans="1:17" s="7" customFormat="1" ht="21.75" customHeight="1">
      <c r="A41" s="5">
        <v>1</v>
      </c>
      <c r="B41" s="5">
        <v>2</v>
      </c>
      <c r="C41" s="5">
        <v>0</v>
      </c>
      <c r="D41" s="6">
        <f t="shared" si="0"/>
        <v>90.63529287160216</v>
      </c>
      <c r="E41" s="6">
        <f t="shared" si="1"/>
        <v>0.10503918146509494</v>
      </c>
      <c r="F41" s="2"/>
      <c r="G41" s="2"/>
      <c r="H41" s="2">
        <v>1</v>
      </c>
      <c r="I41" s="2">
        <v>-1</v>
      </c>
      <c r="J41" s="2">
        <v>2</v>
      </c>
      <c r="K41" s="1"/>
      <c r="L41" s="2"/>
      <c r="M41" s="2"/>
      <c r="N41" s="2"/>
      <c r="O41" s="2"/>
      <c r="P41" s="2"/>
      <c r="Q41" s="2"/>
    </row>
    <row r="42" spans="1:17" s="7" customFormat="1" ht="21.75" customHeight="1">
      <c r="A42" s="5">
        <v>-1</v>
      </c>
      <c r="B42" s="5">
        <v>2</v>
      </c>
      <c r="C42" s="5">
        <v>0</v>
      </c>
      <c r="D42" s="6">
        <f t="shared" si="0"/>
        <v>38.84369694497236</v>
      </c>
      <c r="E42" s="6">
        <f t="shared" si="1"/>
        <v>0.16045</v>
      </c>
      <c r="F42" s="2"/>
      <c r="G42" s="2"/>
      <c r="H42" s="2">
        <v>-1</v>
      </c>
      <c r="I42" s="2">
        <v>1</v>
      </c>
      <c r="J42" s="2">
        <v>-2</v>
      </c>
      <c r="K42" s="1"/>
      <c r="L42" s="2"/>
      <c r="M42" s="2"/>
      <c r="N42" s="2"/>
      <c r="O42" s="2"/>
      <c r="P42" s="2"/>
      <c r="Q42" s="2"/>
    </row>
    <row r="43" spans="1:17" s="7" customFormat="1" ht="21.75" customHeight="1">
      <c r="A43" s="5">
        <v>1</v>
      </c>
      <c r="B43" s="5">
        <v>-2</v>
      </c>
      <c r="C43" s="5">
        <v>0</v>
      </c>
      <c r="D43" s="6">
        <f t="shared" si="0"/>
        <v>38.84369694497236</v>
      </c>
      <c r="E43" s="6">
        <f t="shared" si="1"/>
        <v>0.16045</v>
      </c>
      <c r="F43" s="2"/>
      <c r="G43" s="2"/>
      <c r="H43" s="2"/>
      <c r="I43" s="2"/>
      <c r="J43" s="2"/>
      <c r="K43" s="1"/>
      <c r="L43" s="2"/>
      <c r="M43" s="2"/>
      <c r="N43" s="2"/>
      <c r="O43" s="2"/>
      <c r="P43" s="2"/>
      <c r="Q43" s="2"/>
    </row>
    <row r="44" spans="1:17" s="7" customFormat="1" ht="21.75" customHeight="1">
      <c r="A44" s="5">
        <v>-1</v>
      </c>
      <c r="B44" s="5">
        <v>-2</v>
      </c>
      <c r="C44" s="5">
        <v>0</v>
      </c>
      <c r="D44" s="6">
        <f t="shared" si="0"/>
        <v>90.63529287160216</v>
      </c>
      <c r="E44" s="6">
        <f t="shared" si="1"/>
        <v>0.10503918146509494</v>
      </c>
      <c r="F44" s="2"/>
      <c r="G44" s="2" t="s">
        <v>13</v>
      </c>
      <c r="H44" s="2">
        <v>0</v>
      </c>
      <c r="I44" s="2">
        <v>0</v>
      </c>
      <c r="J44" s="2">
        <v>3</v>
      </c>
      <c r="K44" s="1" t="s">
        <v>25</v>
      </c>
      <c r="L44" s="2"/>
      <c r="M44" s="2"/>
      <c r="N44" s="2"/>
      <c r="O44" s="2"/>
      <c r="P44" s="2"/>
      <c r="Q44" s="2"/>
    </row>
    <row r="45" spans="1:17" s="7" customFormat="1" ht="21.75" customHeight="1">
      <c r="A45" s="5">
        <v>2</v>
      </c>
      <c r="B45" s="5">
        <v>0</v>
      </c>
      <c r="C45" s="5">
        <v>1</v>
      </c>
      <c r="D45" s="6">
        <f t="shared" si="0"/>
        <v>55.475637762608905</v>
      </c>
      <c r="E45" s="6">
        <f t="shared" si="1"/>
        <v>0.1342606817601656</v>
      </c>
      <c r="F45" s="2"/>
      <c r="G45" s="2" t="s">
        <v>51</v>
      </c>
      <c r="H45" s="2">
        <v>0</v>
      </c>
      <c r="I45" s="2">
        <v>0</v>
      </c>
      <c r="J45" s="2">
        <v>-3</v>
      </c>
      <c r="K45" s="1"/>
      <c r="L45" s="2"/>
      <c r="M45" s="2"/>
      <c r="N45" s="2"/>
      <c r="O45" s="2"/>
      <c r="P45" s="2"/>
      <c r="Q45" s="2"/>
    </row>
    <row r="46" spans="1:17" s="7" customFormat="1" ht="21.75" customHeight="1">
      <c r="A46" s="5">
        <v>-2</v>
      </c>
      <c r="B46" s="5">
        <v>0</v>
      </c>
      <c r="C46" s="5">
        <v>1</v>
      </c>
      <c r="D46" s="6">
        <f t="shared" si="0"/>
        <v>55.475637762608905</v>
      </c>
      <c r="E46" s="6">
        <f t="shared" si="1"/>
        <v>0.1342606817601656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s="7" customFormat="1" ht="21.75" customHeight="1">
      <c r="A47" s="5">
        <v>2</v>
      </c>
      <c r="B47" s="5">
        <v>0</v>
      </c>
      <c r="C47" s="5">
        <v>-1</v>
      </c>
      <c r="D47" s="6">
        <f t="shared" si="0"/>
        <v>55.475637762608905</v>
      </c>
      <c r="E47" s="6">
        <f t="shared" si="1"/>
        <v>0.1342606817601656</v>
      </c>
      <c r="F47" s="2"/>
      <c r="G47" s="2" t="s">
        <v>14</v>
      </c>
      <c r="H47" s="5">
        <v>-2</v>
      </c>
      <c r="I47" s="5">
        <v>1</v>
      </c>
      <c r="J47" s="5">
        <v>0</v>
      </c>
      <c r="K47" s="1" t="s">
        <v>24</v>
      </c>
      <c r="L47" s="2"/>
      <c r="M47" s="2"/>
      <c r="N47" s="2"/>
      <c r="O47" s="2"/>
      <c r="P47" s="2"/>
      <c r="Q47" s="2"/>
    </row>
    <row r="48" spans="1:17" s="7" customFormat="1" ht="21.75" customHeight="1">
      <c r="A48" s="5">
        <v>-2</v>
      </c>
      <c r="B48" s="5">
        <v>0</v>
      </c>
      <c r="C48" s="5">
        <v>-1</v>
      </c>
      <c r="D48" s="6">
        <f t="shared" si="0"/>
        <v>55.475637762608905</v>
      </c>
      <c r="E48" s="6">
        <f t="shared" si="1"/>
        <v>0.1342606817601656</v>
      </c>
      <c r="F48" s="2"/>
      <c r="G48" s="2" t="s">
        <v>39</v>
      </c>
      <c r="H48" s="5">
        <v>2</v>
      </c>
      <c r="I48" s="5">
        <v>-1</v>
      </c>
      <c r="J48" s="5">
        <v>0</v>
      </c>
      <c r="K48" s="1"/>
      <c r="L48" s="2"/>
      <c r="M48" s="2"/>
      <c r="N48" s="2"/>
      <c r="O48" s="2"/>
      <c r="P48" s="2"/>
      <c r="Q48" s="2"/>
    </row>
    <row r="49" spans="1:17" s="7" customFormat="1" ht="21.75" customHeight="1">
      <c r="A49" s="5">
        <v>1</v>
      </c>
      <c r="B49" s="5">
        <v>0</v>
      </c>
      <c r="C49" s="5">
        <v>2</v>
      </c>
      <c r="D49" s="6">
        <f t="shared" si="0"/>
        <v>27.68406632557381</v>
      </c>
      <c r="E49" s="6">
        <f t="shared" si="1"/>
        <v>0.1900575206466269</v>
      </c>
      <c r="F49" s="2"/>
      <c r="G49" s="2"/>
      <c r="H49" s="5">
        <v>-1</v>
      </c>
      <c r="I49" s="5">
        <v>2</v>
      </c>
      <c r="J49" s="5">
        <v>0</v>
      </c>
      <c r="K49" s="1"/>
      <c r="L49" s="2"/>
      <c r="M49" s="2"/>
      <c r="N49" s="2"/>
      <c r="O49" s="2"/>
      <c r="P49" s="2"/>
      <c r="Q49" s="2"/>
    </row>
    <row r="50" spans="1:17" s="7" customFormat="1" ht="21.75" customHeight="1">
      <c r="A50" s="5">
        <v>-1</v>
      </c>
      <c r="B50" s="5">
        <v>0</v>
      </c>
      <c r="C50" s="5">
        <v>2</v>
      </c>
      <c r="D50" s="6">
        <f t="shared" si="0"/>
        <v>27.68406632557381</v>
      </c>
      <c r="E50" s="6">
        <f t="shared" si="1"/>
        <v>0.1900575206466269</v>
      </c>
      <c r="F50" s="2"/>
      <c r="G50" s="2"/>
      <c r="H50" s="5">
        <v>1</v>
      </c>
      <c r="I50" s="5">
        <v>-2</v>
      </c>
      <c r="J50" s="5">
        <v>0</v>
      </c>
      <c r="K50" s="1"/>
      <c r="L50" s="2"/>
      <c r="M50" s="2"/>
      <c r="N50" s="2"/>
      <c r="O50" s="2"/>
      <c r="P50" s="2"/>
      <c r="Q50" s="2"/>
    </row>
    <row r="51" spans="1:13" s="7" customFormat="1" ht="21.75" customHeight="1">
      <c r="A51" s="5">
        <v>1</v>
      </c>
      <c r="B51" s="5">
        <v>0</v>
      </c>
      <c r="C51" s="5">
        <v>-2</v>
      </c>
      <c r="D51" s="6">
        <f t="shared" si="0"/>
        <v>27.68406632557381</v>
      </c>
      <c r="E51" s="6">
        <f t="shared" si="1"/>
        <v>0.1900575206466269</v>
      </c>
      <c r="F51" s="2"/>
      <c r="G51" s="2"/>
      <c r="H51" s="5">
        <v>1</v>
      </c>
      <c r="I51" s="5">
        <v>1</v>
      </c>
      <c r="J51" s="5">
        <v>0</v>
      </c>
      <c r="K51" s="1"/>
      <c r="L51" s="2"/>
      <c r="M51" s="2"/>
    </row>
    <row r="52" spans="1:13" s="7" customFormat="1" ht="21.75" customHeight="1">
      <c r="A52" s="5">
        <v>-1</v>
      </c>
      <c r="B52" s="5">
        <v>0</v>
      </c>
      <c r="C52" s="5">
        <v>-2</v>
      </c>
      <c r="D52" s="6">
        <f t="shared" si="0"/>
        <v>27.68406632557381</v>
      </c>
      <c r="E52" s="6">
        <f t="shared" si="1"/>
        <v>0.1900575206466269</v>
      </c>
      <c r="F52" s="2"/>
      <c r="G52" s="2"/>
      <c r="H52" s="5">
        <v>-1</v>
      </c>
      <c r="I52" s="5">
        <v>-1</v>
      </c>
      <c r="J52" s="5">
        <v>0</v>
      </c>
      <c r="K52" s="1"/>
      <c r="L52" s="2"/>
      <c r="M52" s="2"/>
    </row>
    <row r="53" spans="1:13" s="7" customFormat="1" ht="21.75" customHeight="1">
      <c r="A53" s="5">
        <v>0</v>
      </c>
      <c r="B53" s="5">
        <v>2</v>
      </c>
      <c r="C53" s="5">
        <v>1</v>
      </c>
      <c r="D53" s="6">
        <f t="shared" si="0"/>
        <v>55.475637762608905</v>
      </c>
      <c r="E53" s="6">
        <f t="shared" si="1"/>
        <v>0.1342606817601656</v>
      </c>
      <c r="F53" s="2"/>
      <c r="G53" s="2"/>
      <c r="H53" s="2"/>
      <c r="I53" s="2"/>
      <c r="J53" s="2"/>
      <c r="K53" s="2"/>
      <c r="L53" s="2"/>
      <c r="M53" s="2"/>
    </row>
    <row r="54" spans="1:13" s="7" customFormat="1" ht="21.75" customHeight="1">
      <c r="A54" s="5">
        <v>0</v>
      </c>
      <c r="B54" s="5">
        <v>-2</v>
      </c>
      <c r="C54" s="5">
        <v>1</v>
      </c>
      <c r="D54" s="6">
        <f t="shared" si="0"/>
        <v>55.475637762608905</v>
      </c>
      <c r="E54" s="6">
        <f t="shared" si="1"/>
        <v>0.1342606817601656</v>
      </c>
      <c r="F54" s="2"/>
      <c r="G54" s="5" t="s">
        <v>15</v>
      </c>
      <c r="H54" s="5">
        <v>1</v>
      </c>
      <c r="I54" s="5">
        <v>1</v>
      </c>
      <c r="J54" s="5">
        <v>1</v>
      </c>
      <c r="K54" s="12" t="s">
        <v>26</v>
      </c>
      <c r="L54" s="2"/>
      <c r="M54" s="2"/>
    </row>
    <row r="55" spans="1:13" s="7" customFormat="1" ht="21.75" customHeight="1">
      <c r="A55" s="5">
        <v>0</v>
      </c>
      <c r="B55" s="5">
        <v>2</v>
      </c>
      <c r="C55" s="5">
        <v>-1</v>
      </c>
      <c r="D55" s="6">
        <f t="shared" si="0"/>
        <v>55.475637762608905</v>
      </c>
      <c r="E55" s="6">
        <f t="shared" si="1"/>
        <v>0.1342606817601656</v>
      </c>
      <c r="F55" s="2"/>
      <c r="G55" s="5" t="s">
        <v>41</v>
      </c>
      <c r="H55" s="5">
        <v>1</v>
      </c>
      <c r="I55" s="5">
        <v>1</v>
      </c>
      <c r="J55" s="5">
        <v>-1</v>
      </c>
      <c r="K55" s="12"/>
      <c r="L55" s="2"/>
      <c r="M55" s="2"/>
    </row>
    <row r="56" spans="1:13" s="7" customFormat="1" ht="21.75" customHeight="1">
      <c r="A56" s="5">
        <v>0</v>
      </c>
      <c r="B56" s="5">
        <v>-2</v>
      </c>
      <c r="C56" s="5">
        <v>-1</v>
      </c>
      <c r="D56" s="6">
        <f t="shared" si="0"/>
        <v>55.475637762608905</v>
      </c>
      <c r="E56" s="6">
        <f t="shared" si="1"/>
        <v>0.1342606817601656</v>
      </c>
      <c r="F56" s="2"/>
      <c r="G56" s="5"/>
      <c r="H56" s="5">
        <v>-1</v>
      </c>
      <c r="I56" s="5">
        <v>-1</v>
      </c>
      <c r="J56" s="5">
        <v>1</v>
      </c>
      <c r="K56" s="12"/>
      <c r="L56" s="2"/>
      <c r="M56" s="2"/>
    </row>
    <row r="57" spans="1:13" s="7" customFormat="1" ht="21.75" customHeight="1">
      <c r="A57" s="5">
        <v>0</v>
      </c>
      <c r="B57" s="5">
        <v>1</v>
      </c>
      <c r="C57" s="5">
        <v>2</v>
      </c>
      <c r="D57" s="6">
        <f t="shared" si="0"/>
        <v>27.68406632557381</v>
      </c>
      <c r="E57" s="6">
        <f t="shared" si="1"/>
        <v>0.1900575206466269</v>
      </c>
      <c r="F57" s="2"/>
      <c r="G57" s="5"/>
      <c r="H57" s="5">
        <v>-1</v>
      </c>
      <c r="I57" s="5">
        <v>-1</v>
      </c>
      <c r="J57" s="5">
        <v>-1</v>
      </c>
      <c r="K57" s="12"/>
      <c r="L57" s="2"/>
      <c r="M57" s="2"/>
    </row>
    <row r="58" spans="1:13" s="7" customFormat="1" ht="21.75" customHeight="1">
      <c r="A58" s="5">
        <v>0</v>
      </c>
      <c r="B58" s="5">
        <v>-1</v>
      </c>
      <c r="C58" s="5">
        <v>2</v>
      </c>
      <c r="D58" s="6">
        <f t="shared" si="0"/>
        <v>27.68406632557381</v>
      </c>
      <c r="E58" s="6">
        <f t="shared" si="1"/>
        <v>0.1900575206466269</v>
      </c>
      <c r="F58" s="2"/>
      <c r="G58" s="5"/>
      <c r="H58" s="5">
        <v>-2</v>
      </c>
      <c r="I58" s="5">
        <v>1</v>
      </c>
      <c r="J58" s="5">
        <v>1</v>
      </c>
      <c r="K58" s="12"/>
      <c r="L58" s="2"/>
      <c r="M58" s="2"/>
    </row>
    <row r="59" spans="1:13" s="7" customFormat="1" ht="21.75" customHeight="1">
      <c r="A59" s="5">
        <v>0</v>
      </c>
      <c r="B59" s="5">
        <v>1</v>
      </c>
      <c r="C59" s="5">
        <v>-2</v>
      </c>
      <c r="D59" s="6">
        <f t="shared" si="0"/>
        <v>27.68406632557381</v>
      </c>
      <c r="E59" s="6">
        <f t="shared" si="1"/>
        <v>0.1900575206466269</v>
      </c>
      <c r="F59" s="2"/>
      <c r="G59" s="5"/>
      <c r="H59" s="5">
        <v>2</v>
      </c>
      <c r="I59" s="5">
        <v>-1</v>
      </c>
      <c r="J59" s="5">
        <v>1</v>
      </c>
      <c r="K59" s="12"/>
      <c r="L59" s="2"/>
      <c r="M59" s="2"/>
    </row>
    <row r="60" spans="1:13" s="7" customFormat="1" ht="21.75" customHeight="1">
      <c r="A60" s="5">
        <v>0</v>
      </c>
      <c r="B60" s="5">
        <v>-1</v>
      </c>
      <c r="C60" s="5">
        <v>-2</v>
      </c>
      <c r="D60" s="6">
        <f t="shared" si="0"/>
        <v>27.68406632557381</v>
      </c>
      <c r="E60" s="6">
        <f t="shared" si="1"/>
        <v>0.1900575206466269</v>
      </c>
      <c r="F60" s="2"/>
      <c r="G60" s="5"/>
      <c r="H60" s="5">
        <v>2</v>
      </c>
      <c r="I60" s="5">
        <v>-1</v>
      </c>
      <c r="J60" s="5">
        <v>-1</v>
      </c>
      <c r="K60" s="12"/>
      <c r="L60" s="2"/>
      <c r="M60" s="2"/>
    </row>
    <row r="61" spans="1:13" s="7" customFormat="1" ht="21.75" customHeight="1">
      <c r="A61" s="5">
        <v>2</v>
      </c>
      <c r="B61" s="5">
        <v>1</v>
      </c>
      <c r="C61" s="5">
        <v>1</v>
      </c>
      <c r="D61" s="6">
        <f t="shared" si="0"/>
        <v>94.31933470758125</v>
      </c>
      <c r="E61" s="6">
        <f t="shared" si="1"/>
        <v>0.10296737368013285</v>
      </c>
      <c r="F61" s="2"/>
      <c r="G61" s="5"/>
      <c r="H61" s="5">
        <v>-2</v>
      </c>
      <c r="I61" s="5">
        <v>1</v>
      </c>
      <c r="J61" s="5">
        <v>-1</v>
      </c>
      <c r="K61" s="12"/>
      <c r="L61" s="2"/>
      <c r="M61" s="2"/>
    </row>
    <row r="62" spans="1:13" s="7" customFormat="1" ht="21.75" customHeight="1">
      <c r="A62" s="5">
        <v>-2</v>
      </c>
      <c r="B62" s="5">
        <v>1</v>
      </c>
      <c r="C62" s="5">
        <v>1</v>
      </c>
      <c r="D62" s="6">
        <f t="shared" si="0"/>
        <v>42.527738780951445</v>
      </c>
      <c r="E62" s="6">
        <f t="shared" si="1"/>
        <v>0.15334296420391372</v>
      </c>
      <c r="F62" s="2"/>
      <c r="G62" s="5"/>
      <c r="H62" s="5">
        <v>-1</v>
      </c>
      <c r="I62" s="5">
        <v>2</v>
      </c>
      <c r="J62" s="5">
        <v>1</v>
      </c>
      <c r="K62" s="12"/>
      <c r="L62" s="2"/>
      <c r="M62" s="2"/>
    </row>
    <row r="63" spans="1:17" s="7" customFormat="1" ht="21.75" customHeight="1">
      <c r="A63" s="5">
        <v>2</v>
      </c>
      <c r="B63" s="5">
        <v>-1</v>
      </c>
      <c r="C63" s="5">
        <v>1</v>
      </c>
      <c r="D63" s="6">
        <f t="shared" si="0"/>
        <v>42.527738780951445</v>
      </c>
      <c r="E63" s="6">
        <f t="shared" si="1"/>
        <v>0.15334296420391372</v>
      </c>
      <c r="F63" s="2"/>
      <c r="G63" s="5"/>
      <c r="H63" s="5">
        <v>1</v>
      </c>
      <c r="I63" s="5">
        <v>-2</v>
      </c>
      <c r="J63" s="5">
        <v>1</v>
      </c>
      <c r="K63" s="12"/>
      <c r="L63" s="2"/>
      <c r="M63" s="2"/>
      <c r="N63" s="2"/>
      <c r="O63" s="2"/>
      <c r="P63" s="2"/>
      <c r="Q63" s="2"/>
    </row>
    <row r="64" spans="1:17" s="7" customFormat="1" ht="21.75" customHeight="1">
      <c r="A64" s="5">
        <v>2</v>
      </c>
      <c r="B64" s="5">
        <v>1</v>
      </c>
      <c r="C64" s="5">
        <v>-1</v>
      </c>
      <c r="D64" s="6">
        <f t="shared" si="0"/>
        <v>94.31933470758125</v>
      </c>
      <c r="E64" s="6">
        <f t="shared" si="1"/>
        <v>0.10296737368013285</v>
      </c>
      <c r="F64" s="2"/>
      <c r="G64" s="5"/>
      <c r="H64" s="5">
        <v>1</v>
      </c>
      <c r="I64" s="5">
        <v>-2</v>
      </c>
      <c r="J64" s="5">
        <v>-1</v>
      </c>
      <c r="K64" s="12"/>
      <c r="L64" s="2"/>
      <c r="M64" s="2"/>
      <c r="N64" s="2"/>
      <c r="O64" s="2"/>
      <c r="P64" s="2"/>
      <c r="Q64" s="2"/>
    </row>
    <row r="65" spans="1:17" s="7" customFormat="1" ht="21.75" customHeight="1">
      <c r="A65" s="5">
        <v>-2</v>
      </c>
      <c r="B65" s="5">
        <v>-1</v>
      </c>
      <c r="C65" s="5">
        <v>1</v>
      </c>
      <c r="D65" s="6">
        <f t="shared" si="0"/>
        <v>94.31933470758125</v>
      </c>
      <c r="E65" s="6">
        <f t="shared" si="1"/>
        <v>0.10296737368013285</v>
      </c>
      <c r="F65" s="2"/>
      <c r="G65" s="5"/>
      <c r="H65" s="5">
        <v>-1</v>
      </c>
      <c r="I65" s="5">
        <v>2</v>
      </c>
      <c r="J65" s="5">
        <v>-1</v>
      </c>
      <c r="K65" s="12"/>
      <c r="L65" s="2"/>
      <c r="M65" s="2"/>
      <c r="N65" s="2"/>
      <c r="O65" s="2"/>
      <c r="P65" s="2"/>
      <c r="Q65" s="2"/>
    </row>
    <row r="66" spans="1:17" s="7" customFormat="1" ht="21.75" customHeight="1">
      <c r="A66" s="5">
        <v>2</v>
      </c>
      <c r="B66" s="5">
        <v>-1</v>
      </c>
      <c r="C66" s="5">
        <v>-1</v>
      </c>
      <c r="D66" s="6">
        <f t="shared" si="0"/>
        <v>42.527738780951445</v>
      </c>
      <c r="E66" s="6">
        <f t="shared" si="1"/>
        <v>0.15334296420391372</v>
      </c>
      <c r="F66" s="2"/>
      <c r="G66" s="5"/>
      <c r="H66" s="5"/>
      <c r="I66" s="5"/>
      <c r="J66" s="5"/>
      <c r="K66" s="12"/>
      <c r="L66" s="2"/>
      <c r="M66" s="2"/>
      <c r="N66" s="2"/>
      <c r="O66" s="2"/>
      <c r="P66" s="2"/>
      <c r="Q66" s="2"/>
    </row>
    <row r="67" spans="1:17" s="7" customFormat="1" ht="21.75" customHeight="1">
      <c r="A67" s="5">
        <v>-2</v>
      </c>
      <c r="B67" s="5">
        <v>1</v>
      </c>
      <c r="C67" s="5">
        <v>-1</v>
      </c>
      <c r="D67" s="6">
        <f t="shared" si="0"/>
        <v>42.527738780951445</v>
      </c>
      <c r="E67" s="6">
        <f t="shared" si="1"/>
        <v>0.15334296420391372</v>
      </c>
      <c r="F67" s="2"/>
      <c r="G67" s="2" t="s">
        <v>16</v>
      </c>
      <c r="H67" s="2">
        <v>1</v>
      </c>
      <c r="I67" s="2">
        <v>0</v>
      </c>
      <c r="J67" s="2">
        <v>3</v>
      </c>
      <c r="K67" s="1" t="s">
        <v>26</v>
      </c>
      <c r="L67" s="2"/>
      <c r="M67" s="2"/>
      <c r="N67" s="2"/>
      <c r="O67" s="2"/>
      <c r="P67" s="2"/>
      <c r="Q67" s="2"/>
    </row>
    <row r="68" spans="1:17" s="7" customFormat="1" ht="21.75" customHeight="1">
      <c r="A68" s="5">
        <v>-2</v>
      </c>
      <c r="B68" s="5">
        <v>-1</v>
      </c>
      <c r="C68" s="5">
        <v>-1</v>
      </c>
      <c r="D68" s="6">
        <f t="shared" si="0"/>
        <v>94.31933470758125</v>
      </c>
      <c r="E68" s="6">
        <f t="shared" si="1"/>
        <v>0.10296737368013285</v>
      </c>
      <c r="F68" s="2"/>
      <c r="G68" s="2" t="s">
        <v>52</v>
      </c>
      <c r="H68" s="2">
        <v>-1</v>
      </c>
      <c r="I68" s="2">
        <v>0</v>
      </c>
      <c r="J68" s="2">
        <v>3</v>
      </c>
      <c r="K68" s="1"/>
      <c r="L68" s="2"/>
      <c r="M68" s="2"/>
      <c r="N68" s="2"/>
      <c r="O68" s="2"/>
      <c r="P68" s="2"/>
      <c r="Q68" s="2"/>
    </row>
    <row r="69" spans="1:17" s="7" customFormat="1" ht="21.75" customHeight="1">
      <c r="A69" s="5">
        <v>1</v>
      </c>
      <c r="B69" s="5">
        <v>2</v>
      </c>
      <c r="C69" s="5">
        <v>1</v>
      </c>
      <c r="D69" s="6">
        <f t="shared" si="0"/>
        <v>94.31933470758125</v>
      </c>
      <c r="E69" s="6">
        <f t="shared" si="1"/>
        <v>0.10296737368013285</v>
      </c>
      <c r="F69" s="2"/>
      <c r="G69" s="2"/>
      <c r="H69" s="2">
        <v>1</v>
      </c>
      <c r="I69" s="2">
        <v>0</v>
      </c>
      <c r="J69" s="2">
        <v>-3</v>
      </c>
      <c r="K69" s="1"/>
      <c r="L69" s="2"/>
      <c r="M69" s="2"/>
      <c r="N69" s="2"/>
      <c r="O69" s="2"/>
      <c r="P69" s="2"/>
      <c r="Q69" s="2"/>
    </row>
    <row r="70" spans="1:17" s="7" customFormat="1" ht="21.75" customHeight="1">
      <c r="A70" s="5">
        <v>-1</v>
      </c>
      <c r="B70" s="5">
        <v>2</v>
      </c>
      <c r="C70" s="5">
        <v>1</v>
      </c>
      <c r="D70" s="6">
        <f aca="true" t="shared" si="4" ref="D70:D120">(4/3)*((A70^2+A70*B70+B70^2)/($D$2^2))+(C70^2/$D$3^2)</f>
        <v>42.527738780951445</v>
      </c>
      <c r="E70" s="6">
        <f aca="true" t="shared" si="5" ref="E70:E120">SQRT(1/D70)</f>
        <v>0.15334296420391372</v>
      </c>
      <c r="F70" s="2"/>
      <c r="G70" s="2"/>
      <c r="H70" s="2">
        <v>-1</v>
      </c>
      <c r="I70" s="2">
        <v>0</v>
      </c>
      <c r="J70" s="2">
        <v>-3</v>
      </c>
      <c r="K70" s="1"/>
      <c r="L70" s="2"/>
      <c r="M70" s="2"/>
      <c r="N70" s="2"/>
      <c r="O70" s="2"/>
      <c r="P70" s="2"/>
      <c r="Q70" s="2"/>
    </row>
    <row r="71" spans="1:17" s="7" customFormat="1" ht="21.75" customHeight="1">
      <c r="A71" s="5">
        <v>1</v>
      </c>
      <c r="B71" s="5">
        <v>-2</v>
      </c>
      <c r="C71" s="5">
        <v>1</v>
      </c>
      <c r="D71" s="6">
        <f t="shared" si="4"/>
        <v>42.527738780951445</v>
      </c>
      <c r="E71" s="6">
        <f t="shared" si="5"/>
        <v>0.15334296420391372</v>
      </c>
      <c r="F71" s="2"/>
      <c r="G71" s="2"/>
      <c r="H71" s="2">
        <v>0</v>
      </c>
      <c r="I71" s="2">
        <v>1</v>
      </c>
      <c r="J71" s="2">
        <v>3</v>
      </c>
      <c r="K71" s="1"/>
      <c r="L71" s="2"/>
      <c r="M71" s="2"/>
      <c r="N71" s="2"/>
      <c r="O71" s="2"/>
      <c r="P71" s="2"/>
      <c r="Q71" s="2"/>
    </row>
    <row r="72" spans="1:17" s="7" customFormat="1" ht="21.75" customHeight="1">
      <c r="A72" s="5">
        <v>1</v>
      </c>
      <c r="B72" s="5">
        <v>2</v>
      </c>
      <c r="C72" s="5">
        <v>-1</v>
      </c>
      <c r="D72" s="6">
        <f t="shared" si="4"/>
        <v>94.31933470758125</v>
      </c>
      <c r="E72" s="6">
        <f t="shared" si="5"/>
        <v>0.10296737368013285</v>
      </c>
      <c r="F72" s="2"/>
      <c r="G72" s="2"/>
      <c r="H72" s="2">
        <v>0</v>
      </c>
      <c r="I72" s="2">
        <v>-1</v>
      </c>
      <c r="J72" s="2">
        <v>3</v>
      </c>
      <c r="K72" s="1"/>
      <c r="L72" s="2"/>
      <c r="M72" s="2"/>
      <c r="N72" s="2"/>
      <c r="O72" s="2"/>
      <c r="P72" s="2"/>
      <c r="Q72" s="2"/>
    </row>
    <row r="73" spans="1:17" s="7" customFormat="1" ht="21.75" customHeight="1">
      <c r="A73" s="5">
        <v>-1</v>
      </c>
      <c r="B73" s="5">
        <v>-2</v>
      </c>
      <c r="C73" s="5">
        <v>1</v>
      </c>
      <c r="D73" s="6">
        <f t="shared" si="4"/>
        <v>94.31933470758125</v>
      </c>
      <c r="E73" s="6">
        <f t="shared" si="5"/>
        <v>0.10296737368013285</v>
      </c>
      <c r="F73" s="2"/>
      <c r="G73" s="2"/>
      <c r="H73" s="2">
        <v>0</v>
      </c>
      <c r="I73" s="2">
        <v>1</v>
      </c>
      <c r="J73" s="2">
        <v>-3</v>
      </c>
      <c r="K73" s="1"/>
      <c r="L73" s="2"/>
      <c r="M73" s="2"/>
      <c r="N73" s="2"/>
      <c r="O73" s="2"/>
      <c r="P73" s="2"/>
      <c r="Q73" s="2"/>
    </row>
    <row r="74" spans="1:17" s="7" customFormat="1" ht="21.75" customHeight="1">
      <c r="A74" s="5">
        <v>1</v>
      </c>
      <c r="B74" s="5">
        <v>-2</v>
      </c>
      <c r="C74" s="5">
        <v>-1</v>
      </c>
      <c r="D74" s="6">
        <f t="shared" si="4"/>
        <v>42.527738780951445</v>
      </c>
      <c r="E74" s="6">
        <f t="shared" si="5"/>
        <v>0.15334296420391372</v>
      </c>
      <c r="F74" s="2"/>
      <c r="G74" s="2"/>
      <c r="H74" s="2">
        <v>0</v>
      </c>
      <c r="I74" s="2">
        <v>-1</v>
      </c>
      <c r="J74" s="2">
        <v>-3</v>
      </c>
      <c r="K74" s="1"/>
      <c r="L74" s="2"/>
      <c r="M74" s="2"/>
      <c r="N74" s="2"/>
      <c r="O74" s="2"/>
      <c r="P74" s="2"/>
      <c r="Q74" s="2"/>
    </row>
    <row r="75" spans="1:17" s="7" customFormat="1" ht="21.75" customHeight="1">
      <c r="A75" s="5">
        <v>-1</v>
      </c>
      <c r="B75" s="5">
        <v>2</v>
      </c>
      <c r="C75" s="5">
        <v>-1</v>
      </c>
      <c r="D75" s="6">
        <f t="shared" si="4"/>
        <v>42.527738780951445</v>
      </c>
      <c r="E75" s="6">
        <f t="shared" si="5"/>
        <v>0.15334296420391372</v>
      </c>
      <c r="F75" s="2"/>
      <c r="G75" s="2"/>
      <c r="H75" s="2">
        <v>-1</v>
      </c>
      <c r="I75" s="2">
        <v>1</v>
      </c>
      <c r="J75" s="2">
        <v>3</v>
      </c>
      <c r="K75" s="1"/>
      <c r="L75" s="2"/>
      <c r="M75" s="2"/>
      <c r="N75" s="2"/>
      <c r="O75" s="2"/>
      <c r="P75" s="2"/>
      <c r="Q75" s="2"/>
    </row>
    <row r="76" spans="1:17" s="7" customFormat="1" ht="21.75" customHeight="1">
      <c r="A76" s="5">
        <v>-1</v>
      </c>
      <c r="B76" s="5">
        <v>-2</v>
      </c>
      <c r="C76" s="5">
        <v>-1</v>
      </c>
      <c r="D76" s="6">
        <f t="shared" si="4"/>
        <v>94.31933470758125</v>
      </c>
      <c r="E76" s="6">
        <f t="shared" si="5"/>
        <v>0.10296737368013285</v>
      </c>
      <c r="F76" s="2"/>
      <c r="G76" s="2"/>
      <c r="H76" s="2">
        <v>1</v>
      </c>
      <c r="I76" s="2">
        <v>-1</v>
      </c>
      <c r="J76" s="2">
        <v>3</v>
      </c>
      <c r="K76" s="1"/>
      <c r="L76" s="2"/>
      <c r="M76" s="2"/>
      <c r="N76" s="2"/>
      <c r="O76" s="2"/>
      <c r="P76" s="2"/>
      <c r="Q76" s="2"/>
    </row>
    <row r="77" spans="1:17" s="7" customFormat="1" ht="21.75" customHeight="1">
      <c r="A77" s="5">
        <v>1</v>
      </c>
      <c r="B77" s="5">
        <v>1</v>
      </c>
      <c r="C77" s="5">
        <v>2</v>
      </c>
      <c r="D77" s="6">
        <f t="shared" si="4"/>
        <v>53.579864288888714</v>
      </c>
      <c r="E77" s="6">
        <f t="shared" si="5"/>
        <v>0.13661525445778108</v>
      </c>
      <c r="F77" s="2"/>
      <c r="G77" s="2"/>
      <c r="H77" s="2">
        <v>1</v>
      </c>
      <c r="I77" s="2">
        <v>-1</v>
      </c>
      <c r="J77" s="2">
        <v>-3</v>
      </c>
      <c r="K77" s="1"/>
      <c r="L77" s="2"/>
      <c r="M77" s="2"/>
      <c r="N77" s="2"/>
      <c r="O77" s="2"/>
      <c r="P77" s="2"/>
      <c r="Q77" s="2"/>
    </row>
    <row r="78" spans="1:17" s="7" customFormat="1" ht="21.75" customHeight="1">
      <c r="A78" s="5">
        <v>-1</v>
      </c>
      <c r="B78" s="5">
        <v>1</v>
      </c>
      <c r="C78" s="5">
        <v>2</v>
      </c>
      <c r="D78" s="6">
        <f t="shared" si="4"/>
        <v>27.68406632557381</v>
      </c>
      <c r="E78" s="6">
        <f t="shared" si="5"/>
        <v>0.1900575206466269</v>
      </c>
      <c r="F78" s="2"/>
      <c r="G78" s="2"/>
      <c r="H78" s="2">
        <v>-1</v>
      </c>
      <c r="I78" s="2">
        <v>1</v>
      </c>
      <c r="J78" s="2">
        <v>-3</v>
      </c>
      <c r="K78" s="1"/>
      <c r="L78" s="2"/>
      <c r="M78" s="2"/>
      <c r="N78" s="2"/>
      <c r="O78" s="2"/>
      <c r="P78" s="2"/>
      <c r="Q78" s="2"/>
    </row>
    <row r="79" spans="1:17" s="7" customFormat="1" ht="21.75" customHeight="1">
      <c r="A79" s="5">
        <v>1</v>
      </c>
      <c r="B79" s="5">
        <v>-1</v>
      </c>
      <c r="C79" s="5">
        <v>2</v>
      </c>
      <c r="D79" s="6">
        <f t="shared" si="4"/>
        <v>27.68406632557381</v>
      </c>
      <c r="E79" s="6">
        <f t="shared" si="5"/>
        <v>0.1900575206466269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s="7" customFormat="1" ht="21.75" customHeight="1">
      <c r="A80" s="5">
        <v>1</v>
      </c>
      <c r="B80" s="5">
        <v>1</v>
      </c>
      <c r="C80" s="5">
        <v>-2</v>
      </c>
      <c r="D80" s="6">
        <f t="shared" si="4"/>
        <v>53.579864288888714</v>
      </c>
      <c r="E80" s="6">
        <f t="shared" si="5"/>
        <v>0.13661525445778108</v>
      </c>
      <c r="F80" s="2"/>
      <c r="G80" s="2" t="s">
        <v>17</v>
      </c>
      <c r="H80" s="2">
        <v>2</v>
      </c>
      <c r="I80" s="2">
        <v>0</v>
      </c>
      <c r="J80" s="2">
        <v>0</v>
      </c>
      <c r="K80" s="1" t="s">
        <v>24</v>
      </c>
      <c r="L80" s="2"/>
      <c r="M80" s="2"/>
      <c r="N80" s="2"/>
      <c r="O80" s="2"/>
      <c r="P80" s="2"/>
      <c r="Q80" s="2"/>
    </row>
    <row r="81" spans="1:17" s="7" customFormat="1" ht="21.75" customHeight="1">
      <c r="A81" s="5">
        <v>-1</v>
      </c>
      <c r="B81" s="5">
        <v>-1</v>
      </c>
      <c r="C81" s="5">
        <v>2</v>
      </c>
      <c r="D81" s="6">
        <f t="shared" si="4"/>
        <v>53.579864288888714</v>
      </c>
      <c r="E81" s="6">
        <f t="shared" si="5"/>
        <v>0.13661525445778108</v>
      </c>
      <c r="F81" s="2"/>
      <c r="G81" s="2" t="s">
        <v>40</v>
      </c>
      <c r="H81" s="2">
        <v>0</v>
      </c>
      <c r="I81" s="2">
        <v>2</v>
      </c>
      <c r="J81" s="2">
        <v>0</v>
      </c>
      <c r="K81" s="1"/>
      <c r="L81" s="2"/>
      <c r="M81" s="2"/>
      <c r="N81" s="2"/>
      <c r="O81" s="2"/>
      <c r="P81" s="2"/>
      <c r="Q81" s="2"/>
    </row>
    <row r="82" spans="1:17" s="7" customFormat="1" ht="21.75" customHeight="1">
      <c r="A82" s="5">
        <v>1</v>
      </c>
      <c r="B82" s="5">
        <v>-1</v>
      </c>
      <c r="C82" s="5">
        <v>-2</v>
      </c>
      <c r="D82" s="6">
        <f t="shared" si="4"/>
        <v>27.68406632557381</v>
      </c>
      <c r="E82" s="6">
        <f t="shared" si="5"/>
        <v>0.1900575206466269</v>
      </c>
      <c r="F82" s="2"/>
      <c r="G82" s="2"/>
      <c r="H82" s="2">
        <v>-2</v>
      </c>
      <c r="I82" s="2">
        <v>0</v>
      </c>
      <c r="J82" s="2">
        <v>0</v>
      </c>
      <c r="K82" s="1"/>
      <c r="L82" s="2"/>
      <c r="M82" s="2"/>
      <c r="N82" s="2"/>
      <c r="O82" s="2"/>
      <c r="P82" s="2"/>
      <c r="Q82" s="2"/>
    </row>
    <row r="83" spans="1:17" s="7" customFormat="1" ht="21.75" customHeight="1">
      <c r="A83" s="5">
        <v>-1</v>
      </c>
      <c r="B83" s="5">
        <v>1</v>
      </c>
      <c r="C83" s="5">
        <v>-2</v>
      </c>
      <c r="D83" s="6">
        <f t="shared" si="4"/>
        <v>27.68406632557381</v>
      </c>
      <c r="E83" s="6">
        <f t="shared" si="5"/>
        <v>0.1900575206466269</v>
      </c>
      <c r="F83" s="2"/>
      <c r="G83" s="2"/>
      <c r="H83" s="2">
        <v>0</v>
      </c>
      <c r="I83" s="2">
        <v>-2</v>
      </c>
      <c r="J83" s="2">
        <v>0</v>
      </c>
      <c r="K83" s="1"/>
      <c r="L83" s="2"/>
      <c r="M83" s="2"/>
      <c r="N83" s="2"/>
      <c r="O83" s="2"/>
      <c r="P83" s="2"/>
      <c r="Q83" s="2"/>
    </row>
    <row r="84" spans="1:17" s="7" customFormat="1" ht="21.75" customHeight="1">
      <c r="A84" s="5">
        <v>-1</v>
      </c>
      <c r="B84" s="5">
        <v>-1</v>
      </c>
      <c r="C84" s="5">
        <v>-2</v>
      </c>
      <c r="D84" s="6">
        <f>(4/3)*((H90^2+H90*I90+I90^2)/($D$2^2))+(J90^2/$D$3^2)</f>
        <v>53.579864288888714</v>
      </c>
      <c r="E84" s="6">
        <f t="shared" si="5"/>
        <v>0.13661525445778108</v>
      </c>
      <c r="F84" s="2"/>
      <c r="G84" s="2"/>
      <c r="H84" s="2">
        <v>-2</v>
      </c>
      <c r="I84" s="2">
        <v>2</v>
      </c>
      <c r="J84" s="2">
        <v>0</v>
      </c>
      <c r="K84" s="1"/>
      <c r="L84" s="2"/>
      <c r="M84" s="2"/>
      <c r="N84" s="2"/>
      <c r="O84" s="2"/>
      <c r="P84" s="2"/>
      <c r="Q84" s="2"/>
    </row>
    <row r="85" spans="1:17" s="7" customFormat="1" ht="21.75" customHeight="1">
      <c r="A85" s="5">
        <v>2</v>
      </c>
      <c r="B85" s="5">
        <v>2</v>
      </c>
      <c r="C85" s="5">
        <v>0</v>
      </c>
      <c r="D85" s="6">
        <f t="shared" si="4"/>
        <v>155.37478777988943</v>
      </c>
      <c r="E85" s="6">
        <f t="shared" si="5"/>
        <v>0.080225</v>
      </c>
      <c r="F85" s="2"/>
      <c r="G85" s="2"/>
      <c r="H85" s="2">
        <v>2</v>
      </c>
      <c r="I85" s="2">
        <v>-2</v>
      </c>
      <c r="J85" s="2">
        <v>0</v>
      </c>
      <c r="K85" s="1"/>
      <c r="L85" s="2"/>
      <c r="M85" s="2"/>
      <c r="N85" s="2"/>
      <c r="O85" s="2"/>
      <c r="P85" s="2"/>
      <c r="Q85" s="2"/>
    </row>
    <row r="86" spans="1:17" s="7" customFormat="1" ht="21.75" customHeight="1">
      <c r="A86" s="5">
        <v>-2</v>
      </c>
      <c r="B86" s="5">
        <v>2</v>
      </c>
      <c r="C86" s="5">
        <v>0</v>
      </c>
      <c r="D86" s="6">
        <f t="shared" si="4"/>
        <v>51.79159592662982</v>
      </c>
      <c r="E86" s="6">
        <f t="shared" si="5"/>
        <v>0.13895377603721318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s="7" customFormat="1" ht="21.75" customHeight="1">
      <c r="A87" s="5">
        <v>2</v>
      </c>
      <c r="B87" s="5">
        <v>-2</v>
      </c>
      <c r="C87" s="5">
        <v>0</v>
      </c>
      <c r="D87" s="6">
        <f t="shared" si="4"/>
        <v>51.79159592662982</v>
      </c>
      <c r="E87" s="6">
        <f t="shared" si="5"/>
        <v>0.13895377603721318</v>
      </c>
      <c r="F87" s="2"/>
      <c r="G87" s="2" t="s">
        <v>18</v>
      </c>
      <c r="H87" s="5">
        <v>1</v>
      </c>
      <c r="I87" s="5">
        <v>1</v>
      </c>
      <c r="J87" s="5">
        <v>2</v>
      </c>
      <c r="K87" s="1" t="s">
        <v>26</v>
      </c>
      <c r="L87" s="2"/>
      <c r="M87" s="2"/>
      <c r="N87" s="2"/>
      <c r="O87" s="2"/>
      <c r="P87" s="2"/>
      <c r="Q87" s="2"/>
    </row>
    <row r="88" spans="1:17" s="7" customFormat="1" ht="21.75" customHeight="1">
      <c r="A88" s="5">
        <v>-2</v>
      </c>
      <c r="B88" s="5">
        <v>-2</v>
      </c>
      <c r="C88" s="5">
        <v>0</v>
      </c>
      <c r="D88" s="6">
        <f t="shared" si="4"/>
        <v>155.37478777988943</v>
      </c>
      <c r="E88" s="6">
        <f t="shared" si="5"/>
        <v>0.080225</v>
      </c>
      <c r="F88" s="2"/>
      <c r="G88" s="2" t="s">
        <v>46</v>
      </c>
      <c r="H88" s="5">
        <v>1</v>
      </c>
      <c r="I88" s="5">
        <v>1</v>
      </c>
      <c r="J88" s="5">
        <v>-2</v>
      </c>
      <c r="K88" s="1"/>
      <c r="L88" s="2"/>
      <c r="M88" s="2"/>
      <c r="N88" s="2"/>
      <c r="O88" s="2"/>
      <c r="P88" s="2"/>
      <c r="Q88" s="2"/>
    </row>
    <row r="89" spans="1:17" s="7" customFormat="1" ht="21.75" customHeight="1">
      <c r="A89" s="5">
        <v>2</v>
      </c>
      <c r="B89" s="5">
        <v>0</v>
      </c>
      <c r="C89" s="5">
        <v>2</v>
      </c>
      <c r="D89" s="6">
        <f t="shared" si="4"/>
        <v>66.52776327054617</v>
      </c>
      <c r="E89" s="6">
        <f t="shared" si="5"/>
        <v>0.12260227778411983</v>
      </c>
      <c r="F89" s="2"/>
      <c r="G89" s="2"/>
      <c r="H89" s="5">
        <v>-1</v>
      </c>
      <c r="I89" s="5">
        <v>-1</v>
      </c>
      <c r="J89" s="5">
        <v>2</v>
      </c>
      <c r="K89" s="1"/>
      <c r="L89" s="2"/>
      <c r="M89" s="2"/>
      <c r="N89" s="2"/>
      <c r="O89" s="2"/>
      <c r="P89" s="2"/>
      <c r="Q89" s="2"/>
    </row>
    <row r="90" spans="1:17" s="7" customFormat="1" ht="21.75" customHeight="1">
      <c r="A90" s="5">
        <v>-2</v>
      </c>
      <c r="B90" s="5">
        <v>0</v>
      </c>
      <c r="C90" s="5">
        <v>2</v>
      </c>
      <c r="D90" s="6">
        <f t="shared" si="4"/>
        <v>66.52776327054617</v>
      </c>
      <c r="E90" s="6">
        <f t="shared" si="5"/>
        <v>0.12260227778411983</v>
      </c>
      <c r="F90" s="2"/>
      <c r="G90" s="2"/>
      <c r="H90" s="5">
        <v>-1</v>
      </c>
      <c r="I90" s="5">
        <v>-1</v>
      </c>
      <c r="J90" s="5">
        <v>-2</v>
      </c>
      <c r="K90" s="1"/>
      <c r="L90" s="2"/>
      <c r="M90" s="2"/>
      <c r="N90" s="2"/>
      <c r="O90" s="2"/>
      <c r="P90" s="2"/>
      <c r="Q90" s="2"/>
    </row>
    <row r="91" spans="1:17" s="7" customFormat="1" ht="21.75" customHeight="1">
      <c r="A91" s="5">
        <v>2</v>
      </c>
      <c r="B91" s="5">
        <v>0</v>
      </c>
      <c r="C91" s="5">
        <v>-2</v>
      </c>
      <c r="D91" s="6">
        <f>(4/3)*((H115^2+H115*I115+I115^2)/($D$2^2))+(J115^2/$D$3^2)</f>
        <v>66.52776327054617</v>
      </c>
      <c r="E91" s="6">
        <f t="shared" si="5"/>
        <v>0.12260227778411983</v>
      </c>
      <c r="F91" s="2"/>
      <c r="G91" s="2"/>
      <c r="H91" s="5">
        <v>2</v>
      </c>
      <c r="I91" s="5">
        <v>-1</v>
      </c>
      <c r="J91" s="5">
        <v>-2</v>
      </c>
      <c r="K91" s="1"/>
      <c r="L91" s="2"/>
      <c r="M91" s="2"/>
      <c r="N91" s="2"/>
      <c r="O91" s="2"/>
      <c r="P91" s="2"/>
      <c r="Q91" s="2"/>
    </row>
    <row r="92" spans="1:17" s="7" customFormat="1" ht="21.75" customHeight="1">
      <c r="A92" s="5">
        <v>-2</v>
      </c>
      <c r="B92" s="5">
        <v>0</v>
      </c>
      <c r="C92" s="5">
        <v>-2</v>
      </c>
      <c r="D92" s="6">
        <f t="shared" si="4"/>
        <v>66.52776327054617</v>
      </c>
      <c r="E92" s="6">
        <f t="shared" si="5"/>
        <v>0.12260227778411983</v>
      </c>
      <c r="F92" s="2"/>
      <c r="G92" s="2"/>
      <c r="H92" s="5">
        <v>-2</v>
      </c>
      <c r="I92" s="5">
        <v>1</v>
      </c>
      <c r="J92" s="5">
        <v>2</v>
      </c>
      <c r="K92" s="1"/>
      <c r="L92" s="2"/>
      <c r="M92" s="2"/>
      <c r="N92" s="2"/>
      <c r="O92" s="2"/>
      <c r="P92" s="2"/>
      <c r="Q92" s="2"/>
    </row>
    <row r="93" spans="1:17" s="7" customFormat="1" ht="21.75" customHeight="1">
      <c r="A93" s="5">
        <v>0</v>
      </c>
      <c r="B93" s="5">
        <v>2</v>
      </c>
      <c r="C93" s="5">
        <v>2</v>
      </c>
      <c r="D93" s="6">
        <f>(4/3)*((H117^2+H117*I117+I117^2)/($D$2^2))+(J117^2/$D$3^2)</f>
        <v>66.52776327054617</v>
      </c>
      <c r="E93" s="6">
        <f t="shared" si="5"/>
        <v>0.12260227778411983</v>
      </c>
      <c r="F93" s="2"/>
      <c r="G93" s="2"/>
      <c r="H93" s="5">
        <v>2</v>
      </c>
      <c r="I93" s="5">
        <v>-1</v>
      </c>
      <c r="J93" s="5">
        <v>2</v>
      </c>
      <c r="K93" s="1"/>
      <c r="L93" s="2"/>
      <c r="M93" s="2"/>
      <c r="N93" s="2"/>
      <c r="O93" s="2"/>
      <c r="P93" s="2"/>
      <c r="Q93" s="2"/>
    </row>
    <row r="94" spans="1:17" s="7" customFormat="1" ht="21.75" customHeight="1">
      <c r="A94" s="5">
        <v>0</v>
      </c>
      <c r="B94" s="5">
        <v>-2</v>
      </c>
      <c r="C94" s="5">
        <v>2</v>
      </c>
      <c r="D94" s="6">
        <f t="shared" si="4"/>
        <v>66.52776327054617</v>
      </c>
      <c r="E94" s="6">
        <f t="shared" si="5"/>
        <v>0.12260227778411983</v>
      </c>
      <c r="F94" s="2"/>
      <c r="G94" s="2"/>
      <c r="H94" s="5">
        <v>-2</v>
      </c>
      <c r="I94" s="5">
        <v>1</v>
      </c>
      <c r="J94" s="5">
        <v>-2</v>
      </c>
      <c r="K94" s="1"/>
      <c r="L94" s="2"/>
      <c r="M94" s="2"/>
      <c r="N94" s="2"/>
      <c r="O94" s="2"/>
      <c r="P94" s="2"/>
      <c r="Q94" s="2"/>
    </row>
    <row r="95" spans="1:17" s="7" customFormat="1" ht="21.75" customHeight="1">
      <c r="A95" s="5">
        <v>0</v>
      </c>
      <c r="B95" s="5">
        <v>2</v>
      </c>
      <c r="C95" s="5">
        <v>-2</v>
      </c>
      <c r="D95" s="6">
        <f t="shared" si="4"/>
        <v>66.52776327054617</v>
      </c>
      <c r="E95" s="6">
        <f t="shared" si="5"/>
        <v>0.12260227778411983</v>
      </c>
      <c r="F95" s="2"/>
      <c r="G95" s="2"/>
      <c r="H95" s="5">
        <v>-1</v>
      </c>
      <c r="I95" s="5">
        <v>2</v>
      </c>
      <c r="J95" s="5">
        <v>2</v>
      </c>
      <c r="K95" s="1"/>
      <c r="L95" s="2"/>
      <c r="M95" s="2"/>
      <c r="N95" s="2"/>
      <c r="O95" s="2"/>
      <c r="P95" s="2"/>
      <c r="Q95" s="2"/>
    </row>
    <row r="96" spans="1:17" s="7" customFormat="1" ht="21.75" customHeight="1">
      <c r="A96" s="5">
        <v>0</v>
      </c>
      <c r="B96" s="5">
        <v>-2</v>
      </c>
      <c r="C96" s="5">
        <v>-2</v>
      </c>
      <c r="D96" s="6">
        <f t="shared" si="4"/>
        <v>66.52776327054617</v>
      </c>
      <c r="E96" s="6">
        <f t="shared" si="5"/>
        <v>0.12260227778411983</v>
      </c>
      <c r="F96" s="2"/>
      <c r="G96" s="2"/>
      <c r="H96" s="5">
        <v>1</v>
      </c>
      <c r="I96" s="5">
        <v>-2</v>
      </c>
      <c r="J96" s="5">
        <v>2</v>
      </c>
      <c r="K96" s="1"/>
      <c r="L96" s="2"/>
      <c r="M96" s="2"/>
      <c r="N96" s="2"/>
      <c r="O96" s="2"/>
      <c r="P96" s="2"/>
      <c r="Q96" s="2"/>
    </row>
    <row r="97" spans="1:17" s="7" customFormat="1" ht="21.75" customHeight="1">
      <c r="A97" s="5">
        <v>2</v>
      </c>
      <c r="B97" s="5">
        <v>2</v>
      </c>
      <c r="C97" s="5">
        <v>1</v>
      </c>
      <c r="D97" s="6">
        <f t="shared" si="4"/>
        <v>159.05882961586852</v>
      </c>
      <c r="E97" s="6">
        <f t="shared" si="5"/>
        <v>0.07929049128329665</v>
      </c>
      <c r="F97" s="2"/>
      <c r="G97" s="2"/>
      <c r="H97" s="5">
        <v>-1</v>
      </c>
      <c r="I97" s="5">
        <v>2</v>
      </c>
      <c r="J97" s="5">
        <v>-2</v>
      </c>
      <c r="K97" s="1"/>
      <c r="L97" s="2"/>
      <c r="M97" s="2"/>
      <c r="N97" s="2"/>
      <c r="O97" s="2"/>
      <c r="P97" s="2"/>
      <c r="Q97" s="2"/>
    </row>
    <row r="98" spans="1:17" s="7" customFormat="1" ht="21.75" customHeight="1">
      <c r="A98" s="5">
        <v>2</v>
      </c>
      <c r="B98" s="5">
        <v>1</v>
      </c>
      <c r="C98" s="5">
        <v>2</v>
      </c>
      <c r="D98" s="6">
        <f t="shared" si="4"/>
        <v>105.37146021551851</v>
      </c>
      <c r="E98" s="6">
        <f t="shared" si="5"/>
        <v>0.09741784108520012</v>
      </c>
      <c r="F98" s="2"/>
      <c r="G98" s="2"/>
      <c r="H98" s="5">
        <v>1</v>
      </c>
      <c r="I98" s="5">
        <v>-2</v>
      </c>
      <c r="J98" s="5">
        <v>-2</v>
      </c>
      <c r="K98" s="1"/>
      <c r="L98" s="2"/>
      <c r="M98" s="2"/>
      <c r="N98" s="2"/>
      <c r="O98" s="2"/>
      <c r="P98" s="2"/>
      <c r="Q98" s="2"/>
    </row>
    <row r="99" spans="1:17" s="7" customFormat="1" ht="21.75" customHeight="1">
      <c r="A99" s="5">
        <v>1</v>
      </c>
      <c r="B99" s="5">
        <v>2</v>
      </c>
      <c r="C99" s="5">
        <v>2</v>
      </c>
      <c r="D99" s="6">
        <f t="shared" si="4"/>
        <v>105.37146021551851</v>
      </c>
      <c r="E99" s="6">
        <f t="shared" si="5"/>
        <v>0.09741784108520012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s="7" customFormat="1" ht="21.75" customHeight="1">
      <c r="A100" s="5">
        <v>-2</v>
      </c>
      <c r="B100" s="5">
        <v>2</v>
      </c>
      <c r="C100" s="5">
        <v>1</v>
      </c>
      <c r="D100" s="6">
        <f t="shared" si="4"/>
        <v>55.475637762608905</v>
      </c>
      <c r="E100" s="6">
        <f t="shared" si="5"/>
        <v>0.1342606817601656</v>
      </c>
      <c r="F100" s="2"/>
      <c r="G100" s="2" t="s">
        <v>19</v>
      </c>
      <c r="H100" s="2">
        <v>2</v>
      </c>
      <c r="I100" s="2">
        <v>0</v>
      </c>
      <c r="J100" s="2">
        <v>1</v>
      </c>
      <c r="K100" s="1" t="s">
        <v>26</v>
      </c>
      <c r="L100" s="2"/>
      <c r="M100" s="2"/>
      <c r="N100" s="2"/>
      <c r="O100" s="2"/>
      <c r="P100" s="2"/>
      <c r="Q100" s="2"/>
    </row>
    <row r="101" spans="1:17" s="7" customFormat="1" ht="21.75" customHeight="1">
      <c r="A101" s="5">
        <v>2</v>
      </c>
      <c r="B101" s="5">
        <v>-2</v>
      </c>
      <c r="C101" s="5">
        <v>1</v>
      </c>
      <c r="D101" s="6">
        <f t="shared" si="4"/>
        <v>55.475637762608905</v>
      </c>
      <c r="E101" s="6">
        <f t="shared" si="5"/>
        <v>0.1342606817601656</v>
      </c>
      <c r="F101" s="2"/>
      <c r="G101" s="2" t="s">
        <v>43</v>
      </c>
      <c r="H101" s="2">
        <v>-2</v>
      </c>
      <c r="I101" s="2">
        <v>0</v>
      </c>
      <c r="J101" s="2">
        <v>1</v>
      </c>
      <c r="K101" s="1"/>
      <c r="L101" s="2"/>
      <c r="M101" s="2"/>
      <c r="N101" s="2"/>
      <c r="O101" s="2"/>
      <c r="P101" s="2"/>
      <c r="Q101" s="2"/>
    </row>
    <row r="102" spans="1:17" s="7" customFormat="1" ht="21.75" customHeight="1">
      <c r="A102" s="5">
        <v>2</v>
      </c>
      <c r="B102" s="5">
        <v>2</v>
      </c>
      <c r="C102" s="5">
        <v>-1</v>
      </c>
      <c r="D102" s="6">
        <f t="shared" si="4"/>
        <v>159.05882961586852</v>
      </c>
      <c r="E102" s="6">
        <f t="shared" si="5"/>
        <v>0.07929049128329665</v>
      </c>
      <c r="F102" s="2"/>
      <c r="G102" s="2"/>
      <c r="H102" s="2">
        <v>2</v>
      </c>
      <c r="I102" s="2">
        <v>0</v>
      </c>
      <c r="J102" s="2">
        <v>-1</v>
      </c>
      <c r="K102" s="1"/>
      <c r="L102" s="2"/>
      <c r="M102" s="2"/>
      <c r="N102" s="2"/>
      <c r="O102" s="2"/>
      <c r="P102" s="2"/>
      <c r="Q102" s="2"/>
    </row>
    <row r="103" spans="1:17" s="7" customFormat="1" ht="21.75" customHeight="1">
      <c r="A103" s="5">
        <v>-2</v>
      </c>
      <c r="B103" s="5">
        <v>-2</v>
      </c>
      <c r="C103" s="5">
        <v>1</v>
      </c>
      <c r="D103" s="6">
        <f t="shared" si="4"/>
        <v>159.05882961586852</v>
      </c>
      <c r="E103" s="6">
        <f t="shared" si="5"/>
        <v>0.07929049128329665</v>
      </c>
      <c r="F103" s="2"/>
      <c r="G103" s="2"/>
      <c r="H103" s="2">
        <v>-2</v>
      </c>
      <c r="I103" s="2">
        <v>0</v>
      </c>
      <c r="J103" s="2">
        <v>-1</v>
      </c>
      <c r="K103" s="1"/>
      <c r="L103" s="2"/>
      <c r="M103" s="2"/>
      <c r="N103" s="2"/>
      <c r="O103" s="2"/>
      <c r="P103" s="2"/>
      <c r="Q103" s="2"/>
    </row>
    <row r="104" spans="1:17" s="7" customFormat="1" ht="21.75" customHeight="1">
      <c r="A104" s="5">
        <v>-2</v>
      </c>
      <c r="B104" s="5">
        <v>2</v>
      </c>
      <c r="C104" s="5">
        <v>-1</v>
      </c>
      <c r="D104" s="6">
        <f t="shared" si="4"/>
        <v>55.475637762608905</v>
      </c>
      <c r="E104" s="6">
        <f t="shared" si="5"/>
        <v>0.1342606817601656</v>
      </c>
      <c r="F104" s="2"/>
      <c r="G104" s="2"/>
      <c r="H104" s="2">
        <v>0</v>
      </c>
      <c r="I104" s="2">
        <v>2</v>
      </c>
      <c r="J104" s="2">
        <v>1</v>
      </c>
      <c r="K104" s="1"/>
      <c r="L104" s="2"/>
      <c r="M104" s="2"/>
      <c r="N104" s="2"/>
      <c r="O104" s="2"/>
      <c r="P104" s="2"/>
      <c r="Q104" s="2"/>
    </row>
    <row r="105" spans="1:17" s="7" customFormat="1" ht="21.75" customHeight="1">
      <c r="A105" s="5">
        <v>2</v>
      </c>
      <c r="B105" s="5">
        <v>-2</v>
      </c>
      <c r="C105" s="5">
        <v>-1</v>
      </c>
      <c r="D105" s="6">
        <f t="shared" si="4"/>
        <v>55.475637762608905</v>
      </c>
      <c r="E105" s="6">
        <f t="shared" si="5"/>
        <v>0.1342606817601656</v>
      </c>
      <c r="F105" s="2"/>
      <c r="G105" s="2"/>
      <c r="H105" s="2">
        <v>0</v>
      </c>
      <c r="I105" s="2">
        <v>-2</v>
      </c>
      <c r="J105" s="2">
        <v>1</v>
      </c>
      <c r="K105" s="1"/>
      <c r="L105" s="2"/>
      <c r="M105" s="2"/>
      <c r="N105" s="2"/>
      <c r="O105" s="2"/>
      <c r="P105" s="2"/>
      <c r="Q105" s="2"/>
    </row>
    <row r="106" spans="1:17" s="7" customFormat="1" ht="21.75" customHeight="1">
      <c r="A106" s="5">
        <v>2</v>
      </c>
      <c r="B106" s="5">
        <v>-1</v>
      </c>
      <c r="C106" s="5">
        <v>-2</v>
      </c>
      <c r="D106" s="6">
        <f t="shared" si="4"/>
        <v>53.579864288888714</v>
      </c>
      <c r="E106" s="6">
        <f t="shared" si="5"/>
        <v>0.13661525445778108</v>
      </c>
      <c r="F106" s="2"/>
      <c r="G106" s="2"/>
      <c r="H106" s="2">
        <v>0</v>
      </c>
      <c r="I106" s="2">
        <v>2</v>
      </c>
      <c r="J106" s="2">
        <v>-1</v>
      </c>
      <c r="K106" s="1"/>
      <c r="L106" s="2"/>
      <c r="M106" s="2"/>
      <c r="N106" s="2"/>
      <c r="O106" s="2"/>
      <c r="P106" s="2"/>
      <c r="Q106" s="2"/>
    </row>
    <row r="107" spans="1:17" s="7" customFormat="1" ht="21.75" customHeight="1">
      <c r="A107" s="5">
        <v>-2</v>
      </c>
      <c r="B107" s="5">
        <v>1</v>
      </c>
      <c r="C107" s="5">
        <v>2</v>
      </c>
      <c r="D107" s="6">
        <f t="shared" si="4"/>
        <v>53.579864288888714</v>
      </c>
      <c r="E107" s="6">
        <f t="shared" si="5"/>
        <v>0.13661525445778108</v>
      </c>
      <c r="F107" s="2"/>
      <c r="G107" s="2"/>
      <c r="H107" s="2">
        <v>0</v>
      </c>
      <c r="I107" s="2">
        <v>-2</v>
      </c>
      <c r="J107" s="2">
        <v>-1</v>
      </c>
      <c r="K107" s="1"/>
      <c r="L107" s="2"/>
      <c r="M107" s="2"/>
      <c r="N107" s="2"/>
      <c r="O107" s="2"/>
      <c r="P107" s="2"/>
      <c r="Q107" s="2"/>
    </row>
    <row r="108" spans="1:17" s="7" customFormat="1" ht="21.75" customHeight="1">
      <c r="A108" s="5">
        <v>2</v>
      </c>
      <c r="B108" s="5">
        <v>-1</v>
      </c>
      <c r="C108" s="5">
        <v>2</v>
      </c>
      <c r="D108" s="6">
        <f t="shared" si="4"/>
        <v>53.579864288888714</v>
      </c>
      <c r="E108" s="6">
        <f t="shared" si="5"/>
        <v>0.13661525445778108</v>
      </c>
      <c r="F108" s="2"/>
      <c r="G108" s="2"/>
      <c r="H108" s="2">
        <v>-2</v>
      </c>
      <c r="I108" s="2">
        <v>2</v>
      </c>
      <c r="J108" s="2">
        <v>1</v>
      </c>
      <c r="K108" s="1"/>
      <c r="L108" s="2"/>
      <c r="M108" s="2"/>
      <c r="N108" s="2"/>
      <c r="O108" s="2"/>
      <c r="P108" s="2"/>
      <c r="Q108" s="2"/>
    </row>
    <row r="109" spans="1:17" s="7" customFormat="1" ht="21.75" customHeight="1">
      <c r="A109" s="5">
        <v>2</v>
      </c>
      <c r="B109" s="5">
        <v>1</v>
      </c>
      <c r="C109" s="5">
        <v>-2</v>
      </c>
      <c r="D109" s="6">
        <f t="shared" si="4"/>
        <v>105.37146021551851</v>
      </c>
      <c r="E109" s="6">
        <f t="shared" si="5"/>
        <v>0.09741784108520012</v>
      </c>
      <c r="F109" s="2"/>
      <c r="G109" s="2"/>
      <c r="H109" s="2">
        <v>2</v>
      </c>
      <c r="I109" s="2">
        <v>-2</v>
      </c>
      <c r="J109" s="2">
        <v>1</v>
      </c>
      <c r="K109" s="1"/>
      <c r="L109" s="2"/>
      <c r="M109" s="2"/>
      <c r="N109" s="2"/>
      <c r="O109" s="2"/>
      <c r="P109" s="2"/>
      <c r="Q109" s="2"/>
    </row>
    <row r="110" spans="1:17" s="7" customFormat="1" ht="21.75" customHeight="1">
      <c r="A110" s="5">
        <v>-2</v>
      </c>
      <c r="B110" s="5">
        <v>-2</v>
      </c>
      <c r="C110" s="5">
        <v>-1</v>
      </c>
      <c r="D110" s="6">
        <f t="shared" si="4"/>
        <v>159.05882961586852</v>
      </c>
      <c r="E110" s="6">
        <f t="shared" si="5"/>
        <v>0.07929049128329665</v>
      </c>
      <c r="F110" s="2"/>
      <c r="G110" s="2"/>
      <c r="H110" s="2">
        <v>-2</v>
      </c>
      <c r="I110" s="2">
        <v>2</v>
      </c>
      <c r="J110" s="2">
        <v>-1</v>
      </c>
      <c r="K110" s="1"/>
      <c r="L110" s="2"/>
      <c r="M110" s="2"/>
      <c r="N110" s="2"/>
      <c r="O110" s="2"/>
      <c r="P110" s="2"/>
      <c r="Q110" s="2"/>
    </row>
    <row r="111" spans="1:17" s="7" customFormat="1" ht="21.75" customHeight="1">
      <c r="A111" s="5">
        <v>-2</v>
      </c>
      <c r="B111" s="5">
        <v>-1</v>
      </c>
      <c r="C111" s="5">
        <v>2</v>
      </c>
      <c r="D111" s="6">
        <f t="shared" si="4"/>
        <v>105.37146021551851</v>
      </c>
      <c r="E111" s="6">
        <f t="shared" si="5"/>
        <v>0.09741784108520012</v>
      </c>
      <c r="F111" s="2"/>
      <c r="G111" s="2"/>
      <c r="H111" s="2">
        <v>2</v>
      </c>
      <c r="I111" s="2">
        <v>-2</v>
      </c>
      <c r="J111" s="2">
        <v>-1</v>
      </c>
      <c r="K111" s="1"/>
      <c r="L111" s="2"/>
      <c r="M111" s="2"/>
      <c r="N111" s="2"/>
      <c r="O111" s="2"/>
      <c r="P111" s="2"/>
      <c r="Q111" s="2"/>
    </row>
    <row r="112" spans="1:17" s="7" customFormat="1" ht="21.75" customHeight="1">
      <c r="A112" s="5">
        <v>-2</v>
      </c>
      <c r="B112" s="5">
        <v>1</v>
      </c>
      <c r="C112" s="5">
        <v>-2</v>
      </c>
      <c r="D112" s="6">
        <f t="shared" si="4"/>
        <v>53.579864288888714</v>
      </c>
      <c r="E112" s="6">
        <f t="shared" si="5"/>
        <v>0.13661525445778108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s="7" customFormat="1" ht="21.75" customHeight="1">
      <c r="A113" s="5">
        <v>-2</v>
      </c>
      <c r="B113" s="5">
        <v>-1</v>
      </c>
      <c r="C113" s="5">
        <v>-2</v>
      </c>
      <c r="D113" s="6">
        <f t="shared" si="4"/>
        <v>105.37146021551851</v>
      </c>
      <c r="E113" s="6">
        <f t="shared" si="5"/>
        <v>0.09741784108520012</v>
      </c>
      <c r="F113" s="2"/>
      <c r="G113" s="2" t="s">
        <v>20</v>
      </c>
      <c r="H113" s="2">
        <v>2</v>
      </c>
      <c r="I113" s="2">
        <v>0</v>
      </c>
      <c r="J113" s="2">
        <v>2</v>
      </c>
      <c r="K113" s="1" t="s">
        <v>26</v>
      </c>
      <c r="L113" s="2"/>
      <c r="M113" s="2"/>
      <c r="N113" s="2"/>
      <c r="O113" s="2"/>
      <c r="P113" s="2"/>
      <c r="Q113" s="2"/>
    </row>
    <row r="114" spans="1:17" s="7" customFormat="1" ht="21.75" customHeight="1">
      <c r="A114" s="5">
        <v>-1</v>
      </c>
      <c r="B114" s="5">
        <v>2</v>
      </c>
      <c r="C114" s="5">
        <v>2</v>
      </c>
      <c r="D114" s="6">
        <f t="shared" si="4"/>
        <v>53.579864288888714</v>
      </c>
      <c r="E114" s="6">
        <f t="shared" si="5"/>
        <v>0.13661525445778108</v>
      </c>
      <c r="F114" s="2"/>
      <c r="G114" s="2" t="s">
        <v>48</v>
      </c>
      <c r="H114" s="2">
        <v>-2</v>
      </c>
      <c r="I114" s="2">
        <v>0</v>
      </c>
      <c r="J114" s="2">
        <v>2</v>
      </c>
      <c r="K114" s="1"/>
      <c r="L114" s="2"/>
      <c r="M114" s="2"/>
      <c r="N114" s="2"/>
      <c r="O114" s="2"/>
      <c r="P114" s="2"/>
      <c r="Q114" s="2"/>
    </row>
    <row r="115" spans="1:17" s="7" customFormat="1" ht="21.75" customHeight="1">
      <c r="A115" s="5">
        <v>1</v>
      </c>
      <c r="B115" s="5">
        <v>-2</v>
      </c>
      <c r="C115" s="5">
        <v>2</v>
      </c>
      <c r="D115" s="6">
        <f t="shared" si="4"/>
        <v>53.579864288888714</v>
      </c>
      <c r="E115" s="6">
        <f t="shared" si="5"/>
        <v>0.13661525445778108</v>
      </c>
      <c r="F115" s="2"/>
      <c r="G115" s="2"/>
      <c r="H115" s="2">
        <v>2</v>
      </c>
      <c r="I115" s="2">
        <v>0</v>
      </c>
      <c r="J115" s="2">
        <v>-2</v>
      </c>
      <c r="K115" s="1"/>
      <c r="L115" s="2"/>
      <c r="M115" s="2"/>
      <c r="N115" s="2"/>
      <c r="O115" s="2"/>
      <c r="P115" s="2"/>
      <c r="Q115" s="2"/>
    </row>
    <row r="116" spans="1:17" s="7" customFormat="1" ht="21.75" customHeight="1">
      <c r="A116" s="5">
        <v>1</v>
      </c>
      <c r="B116" s="5">
        <v>2</v>
      </c>
      <c r="C116" s="5">
        <v>-2</v>
      </c>
      <c r="D116" s="6">
        <f t="shared" si="4"/>
        <v>105.37146021551851</v>
      </c>
      <c r="E116" s="6">
        <f t="shared" si="5"/>
        <v>0.09741784108520012</v>
      </c>
      <c r="F116" s="2"/>
      <c r="G116" s="2"/>
      <c r="H116" s="2">
        <v>-2</v>
      </c>
      <c r="I116" s="2">
        <v>0</v>
      </c>
      <c r="J116" s="2">
        <v>-2</v>
      </c>
      <c r="K116" s="1"/>
      <c r="L116" s="2"/>
      <c r="M116" s="2"/>
      <c r="N116" s="2"/>
      <c r="O116" s="2"/>
      <c r="P116" s="2"/>
      <c r="Q116" s="2"/>
    </row>
    <row r="117" spans="1:17" s="7" customFormat="1" ht="21.75" customHeight="1">
      <c r="A117" s="5">
        <v>-1</v>
      </c>
      <c r="B117" s="5">
        <v>-2</v>
      </c>
      <c r="C117" s="5">
        <v>2</v>
      </c>
      <c r="D117" s="6">
        <f t="shared" si="4"/>
        <v>105.37146021551851</v>
      </c>
      <c r="E117" s="6">
        <f t="shared" si="5"/>
        <v>0.09741784108520012</v>
      </c>
      <c r="F117" s="2"/>
      <c r="G117" s="2"/>
      <c r="H117" s="2">
        <v>0</v>
      </c>
      <c r="I117" s="2">
        <v>2</v>
      </c>
      <c r="J117" s="2">
        <v>2</v>
      </c>
      <c r="K117" s="1"/>
      <c r="L117" s="2"/>
      <c r="M117" s="2"/>
      <c r="N117" s="2"/>
      <c r="O117" s="2"/>
      <c r="P117" s="2"/>
      <c r="Q117" s="2"/>
    </row>
    <row r="118" spans="1:17" s="7" customFormat="1" ht="21.75" customHeight="1">
      <c r="A118" s="5">
        <v>-1</v>
      </c>
      <c r="B118" s="5">
        <v>2</v>
      </c>
      <c r="C118" s="5">
        <v>-2</v>
      </c>
      <c r="D118" s="6">
        <f t="shared" si="4"/>
        <v>53.579864288888714</v>
      </c>
      <c r="E118" s="6">
        <f t="shared" si="5"/>
        <v>0.13661525445778108</v>
      </c>
      <c r="F118" s="2"/>
      <c r="G118" s="2"/>
      <c r="H118" s="2">
        <v>0</v>
      </c>
      <c r="I118" s="2">
        <v>-2</v>
      </c>
      <c r="J118" s="2">
        <v>2</v>
      </c>
      <c r="K118" s="1"/>
      <c r="L118" s="2"/>
      <c r="M118" s="2"/>
      <c r="N118" s="2"/>
      <c r="O118" s="2"/>
      <c r="P118" s="2"/>
      <c r="Q118" s="2"/>
    </row>
    <row r="119" spans="1:17" s="7" customFormat="1" ht="21.75" customHeight="1">
      <c r="A119" s="5">
        <v>1</v>
      </c>
      <c r="B119" s="5">
        <v>-2</v>
      </c>
      <c r="C119" s="5">
        <v>-2</v>
      </c>
      <c r="D119" s="6">
        <f t="shared" si="4"/>
        <v>53.579864288888714</v>
      </c>
      <c r="E119" s="6">
        <f t="shared" si="5"/>
        <v>0.13661525445778108</v>
      </c>
      <c r="F119" s="2"/>
      <c r="G119" s="2"/>
      <c r="H119" s="2">
        <v>0</v>
      </c>
      <c r="I119" s="2">
        <v>2</v>
      </c>
      <c r="J119" s="2">
        <v>-2</v>
      </c>
      <c r="K119" s="1"/>
      <c r="L119" s="2"/>
      <c r="M119" s="2"/>
      <c r="N119" s="2"/>
      <c r="O119" s="2"/>
      <c r="P119" s="2"/>
      <c r="Q119" s="2"/>
    </row>
    <row r="120" spans="1:17" s="7" customFormat="1" ht="21.75" customHeight="1">
      <c r="A120" s="5">
        <v>-1</v>
      </c>
      <c r="B120" s="5">
        <v>-2</v>
      </c>
      <c r="C120" s="5">
        <v>-2</v>
      </c>
      <c r="D120" s="6">
        <f t="shared" si="4"/>
        <v>105.37146021551851</v>
      </c>
      <c r="E120" s="6">
        <f t="shared" si="5"/>
        <v>0.09741784108520012</v>
      </c>
      <c r="F120" s="2"/>
      <c r="G120" s="2"/>
      <c r="H120" s="2">
        <v>0</v>
      </c>
      <c r="I120" s="2">
        <v>-2</v>
      </c>
      <c r="J120" s="2">
        <v>-2</v>
      </c>
      <c r="K120" s="1"/>
      <c r="L120" s="2"/>
      <c r="M120" s="2"/>
      <c r="N120" s="2"/>
      <c r="O120" s="2"/>
      <c r="P120" s="2"/>
      <c r="Q120" s="2"/>
    </row>
    <row r="121" spans="1:17" s="7" customFormat="1" ht="21.75" customHeight="1">
      <c r="A121" s="5">
        <v>3</v>
      </c>
      <c r="B121" s="5">
        <v>0</v>
      </c>
      <c r="C121" s="5">
        <v>0</v>
      </c>
      <c r="D121" s="6">
        <f aca="true" t="shared" si="6" ref="D121:D184">(4/3)*((A121^2+A121*B121+B121^2)/($D$2^2))+(C121^2/$D$3^2)</f>
        <v>116.53109083491708</v>
      </c>
      <c r="E121" s="6">
        <f aca="true" t="shared" si="7" ref="E121:E184">SQRT(1/D121)</f>
        <v>0.09263585069147547</v>
      </c>
      <c r="F121" s="2"/>
      <c r="G121" s="2"/>
      <c r="H121" s="2">
        <v>-2</v>
      </c>
      <c r="I121" s="2">
        <v>2</v>
      </c>
      <c r="J121" s="2">
        <v>2</v>
      </c>
      <c r="K121" s="1"/>
      <c r="L121" s="2"/>
      <c r="M121" s="2"/>
      <c r="N121" s="2"/>
      <c r="O121" s="2"/>
      <c r="P121" s="2"/>
      <c r="Q121" s="2"/>
    </row>
    <row r="122" spans="1:17" s="7" customFormat="1" ht="21.75" customHeight="1">
      <c r="A122" s="5">
        <v>0</v>
      </c>
      <c r="B122" s="5">
        <v>3</v>
      </c>
      <c r="C122" s="5">
        <v>0</v>
      </c>
      <c r="D122" s="6">
        <f t="shared" si="6"/>
        <v>116.53109083491708</v>
      </c>
      <c r="E122" s="6">
        <f t="shared" si="7"/>
        <v>0.09263585069147547</v>
      </c>
      <c r="F122" s="2"/>
      <c r="G122" s="2"/>
      <c r="H122" s="2">
        <v>2</v>
      </c>
      <c r="I122" s="2">
        <v>-2</v>
      </c>
      <c r="J122" s="2">
        <v>2</v>
      </c>
      <c r="K122" s="1"/>
      <c r="L122" s="2"/>
      <c r="M122" s="2"/>
      <c r="N122" s="2"/>
      <c r="O122" s="2"/>
      <c r="P122" s="2"/>
      <c r="Q122" s="2"/>
    </row>
    <row r="123" spans="1:17" s="7" customFormat="1" ht="21.75" customHeight="1">
      <c r="A123" s="5">
        <v>0</v>
      </c>
      <c r="B123" s="5">
        <v>0</v>
      </c>
      <c r="C123" s="5">
        <v>3</v>
      </c>
      <c r="D123" s="6">
        <f t="shared" si="6"/>
        <v>33.1563765238118</v>
      </c>
      <c r="E123" s="6">
        <f t="shared" si="7"/>
        <v>0.17366666666666666</v>
      </c>
      <c r="F123" s="2"/>
      <c r="G123" s="2"/>
      <c r="H123" s="2">
        <v>-2</v>
      </c>
      <c r="I123" s="2">
        <v>2</v>
      </c>
      <c r="J123" s="2">
        <v>-2</v>
      </c>
      <c r="K123" s="1"/>
      <c r="L123" s="2"/>
      <c r="M123" s="2"/>
      <c r="N123" s="2"/>
      <c r="O123" s="2"/>
      <c r="P123" s="2"/>
      <c r="Q123" s="2"/>
    </row>
    <row r="124" spans="1:17" s="7" customFormat="1" ht="21.75" customHeight="1">
      <c r="A124" s="5">
        <v>-3</v>
      </c>
      <c r="B124" s="5">
        <v>0</v>
      </c>
      <c r="C124" s="5">
        <v>0</v>
      </c>
      <c r="D124" s="6">
        <f t="shared" si="6"/>
        <v>116.53109083491708</v>
      </c>
      <c r="E124" s="6">
        <f t="shared" si="7"/>
        <v>0.09263585069147547</v>
      </c>
      <c r="F124" s="2"/>
      <c r="G124" s="2"/>
      <c r="H124" s="2">
        <v>2</v>
      </c>
      <c r="I124" s="2">
        <v>-2</v>
      </c>
      <c r="J124" s="2">
        <v>-2</v>
      </c>
      <c r="K124" s="1"/>
      <c r="L124" s="2"/>
      <c r="M124" s="2"/>
      <c r="N124" s="2"/>
      <c r="O124" s="2"/>
      <c r="P124" s="2"/>
      <c r="Q124" s="2"/>
    </row>
    <row r="125" spans="1:17" s="7" customFormat="1" ht="21.75" customHeight="1">
      <c r="A125" s="5">
        <v>0</v>
      </c>
      <c r="B125" s="5">
        <v>-3</v>
      </c>
      <c r="C125" s="5">
        <v>0</v>
      </c>
      <c r="D125" s="6">
        <f t="shared" si="6"/>
        <v>116.53109083491708</v>
      </c>
      <c r="E125" s="6">
        <f t="shared" si="7"/>
        <v>0.09263585069147547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s="7" customFormat="1" ht="21.75" customHeight="1">
      <c r="A126" s="5">
        <v>0</v>
      </c>
      <c r="B126" s="5">
        <v>0</v>
      </c>
      <c r="C126" s="5">
        <v>-3</v>
      </c>
      <c r="D126" s="6">
        <f t="shared" si="6"/>
        <v>33.1563765238118</v>
      </c>
      <c r="E126" s="6">
        <f t="shared" si="7"/>
        <v>0.17366666666666666</v>
      </c>
      <c r="F126" s="2"/>
      <c r="G126" s="2" t="s">
        <v>21</v>
      </c>
      <c r="H126" s="2">
        <v>2</v>
      </c>
      <c r="I126" s="2">
        <v>1</v>
      </c>
      <c r="J126" s="2">
        <v>0</v>
      </c>
      <c r="K126" s="1" t="s">
        <v>26</v>
      </c>
      <c r="L126" s="2"/>
      <c r="M126" s="2"/>
      <c r="N126" s="2"/>
      <c r="O126" s="2"/>
      <c r="P126" s="2"/>
      <c r="Q126" s="2"/>
    </row>
    <row r="127" spans="1:17" s="7" customFormat="1" ht="21.75" customHeight="1">
      <c r="A127" s="5">
        <v>3</v>
      </c>
      <c r="B127" s="5">
        <v>1</v>
      </c>
      <c r="C127" s="5">
        <v>0</v>
      </c>
      <c r="D127" s="6">
        <f t="shared" si="6"/>
        <v>168.3226867615469</v>
      </c>
      <c r="E127" s="6">
        <f t="shared" si="7"/>
        <v>0.0770776868340787</v>
      </c>
      <c r="F127" s="2"/>
      <c r="G127" s="2" t="s">
        <v>45</v>
      </c>
      <c r="H127" s="2">
        <v>-2</v>
      </c>
      <c r="I127" s="2">
        <v>-1</v>
      </c>
      <c r="J127" s="2">
        <v>0</v>
      </c>
      <c r="K127" s="1"/>
      <c r="L127" s="2"/>
      <c r="M127" s="2"/>
      <c r="N127" s="2"/>
      <c r="O127" s="2"/>
      <c r="P127" s="2"/>
      <c r="Q127" s="2"/>
    </row>
    <row r="128" spans="1:17" s="7" customFormat="1" ht="21.75" customHeight="1">
      <c r="A128" s="5">
        <v>-3</v>
      </c>
      <c r="B128" s="5">
        <v>1</v>
      </c>
      <c r="C128" s="5">
        <v>0</v>
      </c>
      <c r="D128" s="6">
        <f t="shared" si="6"/>
        <v>90.63529287160216</v>
      </c>
      <c r="E128" s="6">
        <f t="shared" si="7"/>
        <v>0.10503918146509494</v>
      </c>
      <c r="F128" s="2"/>
      <c r="G128" s="2"/>
      <c r="H128" s="2">
        <v>1</v>
      </c>
      <c r="I128" s="2">
        <v>2</v>
      </c>
      <c r="J128" s="2">
        <v>0</v>
      </c>
      <c r="K128" s="1"/>
      <c r="L128" s="2"/>
      <c r="M128" s="2"/>
      <c r="N128" s="2"/>
      <c r="O128" s="2"/>
      <c r="P128" s="2"/>
      <c r="Q128" s="2"/>
    </row>
    <row r="129" spans="1:17" s="7" customFormat="1" ht="21.75" customHeight="1">
      <c r="A129" s="5">
        <v>3</v>
      </c>
      <c r="B129" s="5">
        <v>-1</v>
      </c>
      <c r="C129" s="5">
        <v>0</v>
      </c>
      <c r="D129" s="6">
        <f t="shared" si="6"/>
        <v>90.63529287160216</v>
      </c>
      <c r="E129" s="6">
        <f t="shared" si="7"/>
        <v>0.10503918146509494</v>
      </c>
      <c r="F129" s="2"/>
      <c r="G129" s="2"/>
      <c r="H129" s="2">
        <v>-1</v>
      </c>
      <c r="I129" s="2">
        <v>-2</v>
      </c>
      <c r="J129" s="2">
        <v>0</v>
      </c>
      <c r="K129" s="1"/>
      <c r="L129" s="2"/>
      <c r="M129" s="2"/>
      <c r="N129" s="2"/>
      <c r="O129" s="2"/>
      <c r="P129" s="2"/>
      <c r="Q129" s="2"/>
    </row>
    <row r="130" spans="1:19" ht="21.75" customHeight="1">
      <c r="A130" s="5">
        <v>-3</v>
      </c>
      <c r="B130" s="5">
        <v>-1</v>
      </c>
      <c r="C130" s="5">
        <v>0</v>
      </c>
      <c r="D130" s="6">
        <f t="shared" si="6"/>
        <v>168.3226867615469</v>
      </c>
      <c r="E130" s="6">
        <f t="shared" si="7"/>
        <v>0.0770776868340787</v>
      </c>
      <c r="H130" s="2">
        <v>-3</v>
      </c>
      <c r="I130" s="2">
        <v>1</v>
      </c>
      <c r="J130" s="2">
        <v>0</v>
      </c>
      <c r="K130" s="1"/>
      <c r="R130"/>
      <c r="S130"/>
    </row>
    <row r="131" spans="1:19" ht="21.75" customHeight="1">
      <c r="A131" s="5">
        <v>1</v>
      </c>
      <c r="B131" s="5">
        <v>3</v>
      </c>
      <c r="C131" s="5">
        <v>0</v>
      </c>
      <c r="D131" s="6">
        <f t="shared" si="6"/>
        <v>168.3226867615469</v>
      </c>
      <c r="E131" s="6">
        <f t="shared" si="7"/>
        <v>0.0770776868340787</v>
      </c>
      <c r="H131" s="2">
        <v>3</v>
      </c>
      <c r="I131" s="2">
        <v>-1</v>
      </c>
      <c r="J131" s="2">
        <v>0</v>
      </c>
      <c r="K131" s="1"/>
      <c r="R131"/>
      <c r="S131"/>
    </row>
    <row r="132" spans="1:19" ht="21.75" customHeight="1">
      <c r="A132" s="5">
        <v>-1</v>
      </c>
      <c r="B132" s="5">
        <v>3</v>
      </c>
      <c r="C132" s="5">
        <v>0</v>
      </c>
      <c r="D132" s="6">
        <f t="shared" si="6"/>
        <v>90.63529287160216</v>
      </c>
      <c r="E132" s="6">
        <f t="shared" si="7"/>
        <v>0.10503918146509494</v>
      </c>
      <c r="H132" s="2">
        <v>-1</v>
      </c>
      <c r="I132" s="2">
        <v>3</v>
      </c>
      <c r="J132" s="2">
        <v>0</v>
      </c>
      <c r="K132" s="1"/>
      <c r="R132"/>
      <c r="S132"/>
    </row>
    <row r="133" spans="1:19" ht="21.75" customHeight="1">
      <c r="A133" s="5">
        <v>1</v>
      </c>
      <c r="B133" s="5">
        <v>-3</v>
      </c>
      <c r="C133" s="5">
        <v>0</v>
      </c>
      <c r="D133" s="6">
        <f t="shared" si="6"/>
        <v>90.63529287160216</v>
      </c>
      <c r="E133" s="6">
        <f t="shared" si="7"/>
        <v>0.10503918146509494</v>
      </c>
      <c r="H133" s="2">
        <v>1</v>
      </c>
      <c r="I133" s="2">
        <v>-3</v>
      </c>
      <c r="J133" s="2">
        <v>0</v>
      </c>
      <c r="K133" s="1"/>
      <c r="R133"/>
      <c r="S133"/>
    </row>
    <row r="134" spans="1:19" ht="21.75" customHeight="1">
      <c r="A134" s="5">
        <v>-1</v>
      </c>
      <c r="B134" s="5">
        <v>-3</v>
      </c>
      <c r="C134" s="5">
        <v>0</v>
      </c>
      <c r="D134" s="6">
        <f t="shared" si="6"/>
        <v>168.3226867615469</v>
      </c>
      <c r="E134" s="6">
        <f t="shared" si="7"/>
        <v>0.0770776868340787</v>
      </c>
      <c r="H134" s="2">
        <v>-3</v>
      </c>
      <c r="I134" s="2">
        <v>2</v>
      </c>
      <c r="J134" s="2">
        <v>0</v>
      </c>
      <c r="K134" s="1"/>
      <c r="R134"/>
      <c r="S134"/>
    </row>
    <row r="135" spans="1:19" ht="21.75" customHeight="1">
      <c r="A135" s="5">
        <v>3</v>
      </c>
      <c r="B135" s="5">
        <v>0</v>
      </c>
      <c r="C135" s="5">
        <v>1</v>
      </c>
      <c r="D135" s="6">
        <f t="shared" si="6"/>
        <v>120.21513267089617</v>
      </c>
      <c r="E135" s="6">
        <f t="shared" si="7"/>
        <v>0.09120537429446353</v>
      </c>
      <c r="H135" s="2">
        <v>3</v>
      </c>
      <c r="I135" s="2">
        <v>-2</v>
      </c>
      <c r="J135" s="2">
        <v>0</v>
      </c>
      <c r="K135" s="1"/>
      <c r="R135"/>
      <c r="S135"/>
    </row>
    <row r="136" spans="1:19" ht="21.75" customHeight="1">
      <c r="A136" s="5">
        <v>-3</v>
      </c>
      <c r="B136" s="5">
        <v>0</v>
      </c>
      <c r="C136" s="5">
        <v>1</v>
      </c>
      <c r="D136" s="6">
        <f t="shared" si="6"/>
        <v>120.21513267089617</v>
      </c>
      <c r="E136" s="6">
        <f t="shared" si="7"/>
        <v>0.09120537429446353</v>
      </c>
      <c r="H136" s="2">
        <v>-2</v>
      </c>
      <c r="I136" s="2">
        <v>3</v>
      </c>
      <c r="J136" s="2">
        <v>0</v>
      </c>
      <c r="K136" s="1"/>
      <c r="R136"/>
      <c r="S136"/>
    </row>
    <row r="137" spans="1:19" ht="21.75" customHeight="1">
      <c r="A137" s="5">
        <v>3</v>
      </c>
      <c r="B137" s="5">
        <v>0</v>
      </c>
      <c r="C137" s="5">
        <v>-1</v>
      </c>
      <c r="D137" s="6">
        <f t="shared" si="6"/>
        <v>120.21513267089617</v>
      </c>
      <c r="E137" s="6">
        <f t="shared" si="7"/>
        <v>0.09120537429446353</v>
      </c>
      <c r="H137" s="2">
        <v>2</v>
      </c>
      <c r="I137" s="2">
        <v>-3</v>
      </c>
      <c r="J137" s="2">
        <v>0</v>
      </c>
      <c r="K137" s="1"/>
      <c r="R137"/>
      <c r="S137"/>
    </row>
    <row r="138" spans="1:19" ht="21.75" customHeight="1">
      <c r="A138" s="5">
        <v>-3</v>
      </c>
      <c r="B138" s="5">
        <v>0</v>
      </c>
      <c r="C138" s="5">
        <v>-1</v>
      </c>
      <c r="D138" s="6">
        <f t="shared" si="6"/>
        <v>120.21513267089617</v>
      </c>
      <c r="E138" s="6">
        <f t="shared" si="7"/>
        <v>0.09120537429446353</v>
      </c>
      <c r="R138"/>
      <c r="S138"/>
    </row>
    <row r="139" spans="1:19" ht="21.75" customHeight="1">
      <c r="A139" s="5">
        <v>1</v>
      </c>
      <c r="B139" s="5">
        <v>0</v>
      </c>
      <c r="C139" s="5">
        <v>3</v>
      </c>
      <c r="D139" s="6">
        <f t="shared" si="6"/>
        <v>46.10427550546925</v>
      </c>
      <c r="E139" s="6">
        <f t="shared" si="7"/>
        <v>0.1472751246899379</v>
      </c>
      <c r="G139" s="2" t="s">
        <v>22</v>
      </c>
      <c r="H139" s="2">
        <v>2</v>
      </c>
      <c r="I139" s="2">
        <v>1</v>
      </c>
      <c r="J139" s="2">
        <v>1</v>
      </c>
      <c r="K139" s="1" t="s">
        <v>33</v>
      </c>
      <c r="R139"/>
      <c r="S139"/>
    </row>
    <row r="140" spans="1:19" ht="21.75" customHeight="1">
      <c r="A140" s="5">
        <v>-1</v>
      </c>
      <c r="B140" s="5">
        <v>0</v>
      </c>
      <c r="C140" s="5">
        <v>3</v>
      </c>
      <c r="D140" s="6">
        <f t="shared" si="6"/>
        <v>46.10427550546925</v>
      </c>
      <c r="E140" s="6">
        <f t="shared" si="7"/>
        <v>0.1472751246899379</v>
      </c>
      <c r="G140" s="2" t="s">
        <v>47</v>
      </c>
      <c r="H140" s="2">
        <v>2</v>
      </c>
      <c r="I140" s="2">
        <v>1</v>
      </c>
      <c r="J140" s="2">
        <v>-1</v>
      </c>
      <c r="K140" s="1"/>
      <c r="R140"/>
      <c r="S140"/>
    </row>
    <row r="141" spans="1:19" ht="21.75" customHeight="1">
      <c r="A141" s="5">
        <v>1</v>
      </c>
      <c r="B141" s="5">
        <v>0</v>
      </c>
      <c r="C141" s="5">
        <v>-3</v>
      </c>
      <c r="D141" s="6">
        <f t="shared" si="6"/>
        <v>46.10427550546925</v>
      </c>
      <c r="E141" s="6">
        <f t="shared" si="7"/>
        <v>0.1472751246899379</v>
      </c>
      <c r="H141" s="2">
        <v>-2</v>
      </c>
      <c r="I141" s="2">
        <v>-1</v>
      </c>
      <c r="J141" s="2">
        <v>1</v>
      </c>
      <c r="K141" s="1"/>
      <c r="R141"/>
      <c r="S141"/>
    </row>
    <row r="142" spans="1:19" ht="21.75" customHeight="1">
      <c r="A142" s="5">
        <v>-1</v>
      </c>
      <c r="B142" s="5">
        <v>0</v>
      </c>
      <c r="C142" s="5">
        <v>-3</v>
      </c>
      <c r="D142" s="6">
        <f t="shared" si="6"/>
        <v>46.10427550546925</v>
      </c>
      <c r="E142" s="6">
        <f t="shared" si="7"/>
        <v>0.1472751246899379</v>
      </c>
      <c r="H142" s="2">
        <v>-2</v>
      </c>
      <c r="I142" s="2">
        <v>-1</v>
      </c>
      <c r="J142" s="2">
        <v>-1</v>
      </c>
      <c r="K142" s="1"/>
      <c r="R142"/>
      <c r="S142"/>
    </row>
    <row r="143" spans="1:19" ht="21.75" customHeight="1">
      <c r="A143" s="5">
        <v>0</v>
      </c>
      <c r="B143" s="5">
        <v>3</v>
      </c>
      <c r="C143" s="5">
        <v>1</v>
      </c>
      <c r="D143" s="6">
        <f t="shared" si="6"/>
        <v>120.21513267089617</v>
      </c>
      <c r="E143" s="6">
        <f t="shared" si="7"/>
        <v>0.09120537429446353</v>
      </c>
      <c r="H143" s="2">
        <v>1</v>
      </c>
      <c r="I143" s="2">
        <v>2</v>
      </c>
      <c r="J143" s="2">
        <v>1</v>
      </c>
      <c r="K143" s="1"/>
      <c r="R143"/>
      <c r="S143"/>
    </row>
    <row r="144" spans="1:19" ht="21.75" customHeight="1">
      <c r="A144" s="5">
        <v>0</v>
      </c>
      <c r="B144" s="5">
        <v>-3</v>
      </c>
      <c r="C144" s="5">
        <v>1</v>
      </c>
      <c r="D144" s="6">
        <f t="shared" si="6"/>
        <v>120.21513267089617</v>
      </c>
      <c r="E144" s="6">
        <f t="shared" si="7"/>
        <v>0.09120537429446353</v>
      </c>
      <c r="H144" s="2">
        <v>1</v>
      </c>
      <c r="I144" s="2">
        <v>2</v>
      </c>
      <c r="J144" s="2">
        <v>-1</v>
      </c>
      <c r="K144" s="1"/>
      <c r="R144"/>
      <c r="S144"/>
    </row>
    <row r="145" spans="1:19" ht="21.75" customHeight="1">
      <c r="A145" s="5">
        <v>0</v>
      </c>
      <c r="B145" s="5">
        <v>3</v>
      </c>
      <c r="C145" s="5">
        <v>-1</v>
      </c>
      <c r="D145" s="6">
        <f t="shared" si="6"/>
        <v>120.21513267089617</v>
      </c>
      <c r="E145" s="6">
        <f t="shared" si="7"/>
        <v>0.09120537429446353</v>
      </c>
      <c r="H145" s="2">
        <v>-1</v>
      </c>
      <c r="I145" s="2">
        <v>-2</v>
      </c>
      <c r="J145" s="2">
        <v>1</v>
      </c>
      <c r="K145" s="1"/>
      <c r="R145"/>
      <c r="S145"/>
    </row>
    <row r="146" spans="1:19" ht="21.75" customHeight="1">
      <c r="A146" s="5">
        <v>0</v>
      </c>
      <c r="B146" s="5">
        <v>-3</v>
      </c>
      <c r="C146" s="5">
        <v>-1</v>
      </c>
      <c r="D146" s="6">
        <f t="shared" si="6"/>
        <v>120.21513267089617</v>
      </c>
      <c r="E146" s="6">
        <f t="shared" si="7"/>
        <v>0.09120537429446353</v>
      </c>
      <c r="H146" s="2">
        <v>-1</v>
      </c>
      <c r="I146" s="2">
        <v>-2</v>
      </c>
      <c r="J146" s="2">
        <v>-1</v>
      </c>
      <c r="K146" s="1"/>
      <c r="R146"/>
      <c r="S146"/>
    </row>
    <row r="147" spans="1:19" ht="21.75" customHeight="1">
      <c r="A147" s="5">
        <v>0</v>
      </c>
      <c r="B147" s="5">
        <v>1</v>
      </c>
      <c r="C147" s="5">
        <v>3</v>
      </c>
      <c r="D147" s="6">
        <f t="shared" si="6"/>
        <v>46.10427550546925</v>
      </c>
      <c r="E147" s="6">
        <f t="shared" si="7"/>
        <v>0.1472751246899379</v>
      </c>
      <c r="H147" s="2">
        <v>-3</v>
      </c>
      <c r="I147" s="2">
        <v>1</v>
      </c>
      <c r="J147" s="2">
        <v>1</v>
      </c>
      <c r="K147" s="1"/>
      <c r="R147"/>
      <c r="S147"/>
    </row>
    <row r="148" spans="1:19" ht="21.75" customHeight="1">
      <c r="A148" s="5">
        <v>0</v>
      </c>
      <c r="B148" s="5">
        <v>-1</v>
      </c>
      <c r="C148" s="5">
        <v>3</v>
      </c>
      <c r="D148" s="6">
        <f t="shared" si="6"/>
        <v>46.10427550546925</v>
      </c>
      <c r="E148" s="6">
        <f t="shared" si="7"/>
        <v>0.1472751246899379</v>
      </c>
      <c r="H148" s="2">
        <v>3</v>
      </c>
      <c r="I148" s="2">
        <v>-1</v>
      </c>
      <c r="J148" s="2">
        <v>1</v>
      </c>
      <c r="K148" s="1"/>
      <c r="R148"/>
      <c r="S148"/>
    </row>
    <row r="149" spans="1:19" ht="21.75" customHeight="1">
      <c r="A149" s="5">
        <v>0</v>
      </c>
      <c r="B149" s="5">
        <v>1</v>
      </c>
      <c r="C149" s="5">
        <v>-3</v>
      </c>
      <c r="D149" s="6">
        <f t="shared" si="6"/>
        <v>46.10427550546925</v>
      </c>
      <c r="E149" s="6">
        <f t="shared" si="7"/>
        <v>0.1472751246899379</v>
      </c>
      <c r="H149" s="2">
        <v>3</v>
      </c>
      <c r="I149" s="2">
        <v>-1</v>
      </c>
      <c r="J149" s="2">
        <v>-1</v>
      </c>
      <c r="K149" s="1"/>
      <c r="R149"/>
      <c r="S149"/>
    </row>
    <row r="150" spans="1:19" ht="21.75" customHeight="1">
      <c r="A150" s="5">
        <v>0</v>
      </c>
      <c r="B150" s="5">
        <v>-1</v>
      </c>
      <c r="C150" s="5">
        <v>-3</v>
      </c>
      <c r="D150" s="6">
        <f t="shared" si="6"/>
        <v>46.10427550546925</v>
      </c>
      <c r="E150" s="6">
        <f t="shared" si="7"/>
        <v>0.1472751246899379</v>
      </c>
      <c r="H150" s="2">
        <v>-3</v>
      </c>
      <c r="I150" s="2">
        <v>1</v>
      </c>
      <c r="J150" s="2">
        <v>-1</v>
      </c>
      <c r="K150" s="1"/>
      <c r="R150"/>
      <c r="S150"/>
    </row>
    <row r="151" spans="1:19" ht="21.75" customHeight="1">
      <c r="A151" s="5">
        <v>3</v>
      </c>
      <c r="B151" s="5">
        <v>1</v>
      </c>
      <c r="C151" s="5">
        <v>1</v>
      </c>
      <c r="D151" s="6">
        <f t="shared" si="6"/>
        <v>172.00672859752598</v>
      </c>
      <c r="E151" s="6">
        <f t="shared" si="7"/>
        <v>0.07624779378345581</v>
      </c>
      <c r="H151" s="2">
        <v>-1</v>
      </c>
      <c r="I151" s="2">
        <v>3</v>
      </c>
      <c r="J151" s="2">
        <v>1</v>
      </c>
      <c r="K151" s="1"/>
      <c r="R151"/>
      <c r="S151"/>
    </row>
    <row r="152" spans="1:19" ht="21.75" customHeight="1">
      <c r="A152" s="5">
        <v>-3</v>
      </c>
      <c r="B152" s="5">
        <v>1</v>
      </c>
      <c r="C152" s="5">
        <v>1</v>
      </c>
      <c r="D152" s="6">
        <f t="shared" si="6"/>
        <v>94.31933470758125</v>
      </c>
      <c r="E152" s="6">
        <f t="shared" si="7"/>
        <v>0.10296737368013285</v>
      </c>
      <c r="H152" s="2">
        <v>1</v>
      </c>
      <c r="I152" s="2">
        <v>-3</v>
      </c>
      <c r="J152" s="2">
        <v>1</v>
      </c>
      <c r="K152" s="1"/>
      <c r="R152"/>
      <c r="S152"/>
    </row>
    <row r="153" spans="1:19" ht="21.75" customHeight="1">
      <c r="A153" s="5">
        <v>3</v>
      </c>
      <c r="B153" s="5">
        <v>-1</v>
      </c>
      <c r="C153" s="5">
        <v>1</v>
      </c>
      <c r="D153" s="6">
        <f t="shared" si="6"/>
        <v>94.31933470758125</v>
      </c>
      <c r="E153" s="6">
        <f t="shared" si="7"/>
        <v>0.10296737368013285</v>
      </c>
      <c r="H153" s="2">
        <v>1</v>
      </c>
      <c r="I153" s="2">
        <v>-3</v>
      </c>
      <c r="J153" s="2">
        <v>-1</v>
      </c>
      <c r="K153" s="1"/>
      <c r="R153"/>
      <c r="S153"/>
    </row>
    <row r="154" spans="1:19" ht="21.75" customHeight="1">
      <c r="A154" s="5">
        <v>3</v>
      </c>
      <c r="B154" s="5">
        <v>1</v>
      </c>
      <c r="C154" s="5">
        <v>-1</v>
      </c>
      <c r="D154" s="6">
        <f t="shared" si="6"/>
        <v>172.00672859752598</v>
      </c>
      <c r="E154" s="6">
        <f t="shared" si="7"/>
        <v>0.07624779378345581</v>
      </c>
      <c r="H154" s="2">
        <v>-1</v>
      </c>
      <c r="I154" s="2">
        <v>3</v>
      </c>
      <c r="J154" s="2">
        <v>-1</v>
      </c>
      <c r="K154" s="1"/>
      <c r="R154"/>
      <c r="S154"/>
    </row>
    <row r="155" spans="1:19" ht="21.75" customHeight="1">
      <c r="A155" s="5">
        <v>-3</v>
      </c>
      <c r="B155" s="5">
        <v>-1</v>
      </c>
      <c r="C155" s="5">
        <v>1</v>
      </c>
      <c r="D155" s="6">
        <f t="shared" si="6"/>
        <v>172.00672859752598</v>
      </c>
      <c r="E155" s="6">
        <f t="shared" si="7"/>
        <v>0.07624779378345581</v>
      </c>
      <c r="H155" s="2">
        <v>-3</v>
      </c>
      <c r="I155" s="2">
        <v>2</v>
      </c>
      <c r="J155" s="2">
        <v>1</v>
      </c>
      <c r="K155" s="1"/>
      <c r="R155"/>
      <c r="S155"/>
    </row>
    <row r="156" spans="1:19" ht="21.75" customHeight="1">
      <c r="A156" s="5">
        <v>3</v>
      </c>
      <c r="B156" s="5">
        <v>-1</v>
      </c>
      <c r="C156" s="5">
        <v>-1</v>
      </c>
      <c r="D156" s="6">
        <f t="shared" si="6"/>
        <v>94.31933470758125</v>
      </c>
      <c r="E156" s="6">
        <f t="shared" si="7"/>
        <v>0.10296737368013285</v>
      </c>
      <c r="H156" s="2">
        <v>3</v>
      </c>
      <c r="I156" s="2">
        <v>-2</v>
      </c>
      <c r="J156" s="2">
        <v>1</v>
      </c>
      <c r="K156" s="1"/>
      <c r="R156"/>
      <c r="S156"/>
    </row>
    <row r="157" spans="1:19" ht="21.75" customHeight="1">
      <c r="A157" s="5">
        <v>-3</v>
      </c>
      <c r="B157" s="5">
        <v>1</v>
      </c>
      <c r="C157" s="5">
        <v>-1</v>
      </c>
      <c r="D157" s="6">
        <f t="shared" si="6"/>
        <v>94.31933470758125</v>
      </c>
      <c r="E157" s="6">
        <f t="shared" si="7"/>
        <v>0.10296737368013285</v>
      </c>
      <c r="H157" s="2">
        <v>-3</v>
      </c>
      <c r="I157" s="2">
        <v>2</v>
      </c>
      <c r="J157" s="2">
        <v>-1</v>
      </c>
      <c r="K157" s="1"/>
      <c r="R157"/>
      <c r="S157"/>
    </row>
    <row r="158" spans="1:19" ht="21.75" customHeight="1">
      <c r="A158" s="5">
        <v>-3</v>
      </c>
      <c r="B158" s="5">
        <v>-1</v>
      </c>
      <c r="C158" s="5">
        <v>-1</v>
      </c>
      <c r="D158" s="6">
        <f t="shared" si="6"/>
        <v>172.00672859752598</v>
      </c>
      <c r="E158" s="6">
        <f t="shared" si="7"/>
        <v>0.07624779378345581</v>
      </c>
      <c r="H158" s="2">
        <v>3</v>
      </c>
      <c r="I158" s="2">
        <v>-2</v>
      </c>
      <c r="J158" s="2">
        <v>-1</v>
      </c>
      <c r="K158" s="1"/>
      <c r="R158"/>
      <c r="S158"/>
    </row>
    <row r="159" spans="1:19" ht="21.75" customHeight="1">
      <c r="A159" s="5">
        <v>1</v>
      </c>
      <c r="B159" s="5">
        <v>3</v>
      </c>
      <c r="C159" s="5">
        <v>1</v>
      </c>
      <c r="D159" s="6">
        <f t="shared" si="6"/>
        <v>172.00672859752598</v>
      </c>
      <c r="E159" s="6">
        <f t="shared" si="7"/>
        <v>0.07624779378345581</v>
      </c>
      <c r="H159" s="2">
        <v>-2</v>
      </c>
      <c r="I159" s="2">
        <v>3</v>
      </c>
      <c r="J159" s="2">
        <v>1</v>
      </c>
      <c r="K159" s="1"/>
      <c r="R159"/>
      <c r="S159"/>
    </row>
    <row r="160" spans="1:19" ht="21.75" customHeight="1">
      <c r="A160" s="5">
        <v>-1</v>
      </c>
      <c r="B160" s="5">
        <v>3</v>
      </c>
      <c r="C160" s="5">
        <v>1</v>
      </c>
      <c r="D160" s="6">
        <f t="shared" si="6"/>
        <v>94.31933470758125</v>
      </c>
      <c r="E160" s="6">
        <f t="shared" si="7"/>
        <v>0.10296737368013285</v>
      </c>
      <c r="H160" s="2">
        <v>2</v>
      </c>
      <c r="I160" s="2">
        <v>-3</v>
      </c>
      <c r="J160" s="2">
        <v>1</v>
      </c>
      <c r="K160" s="1"/>
      <c r="R160"/>
      <c r="S160"/>
    </row>
    <row r="161" spans="1:19" ht="21.75" customHeight="1">
      <c r="A161" s="5">
        <v>1</v>
      </c>
      <c r="B161" s="5">
        <v>-3</v>
      </c>
      <c r="C161" s="5">
        <v>1</v>
      </c>
      <c r="D161" s="6">
        <f t="shared" si="6"/>
        <v>94.31933470758125</v>
      </c>
      <c r="E161" s="6">
        <f t="shared" si="7"/>
        <v>0.10296737368013285</v>
      </c>
      <c r="H161" s="2">
        <v>-2</v>
      </c>
      <c r="I161" s="2">
        <v>3</v>
      </c>
      <c r="J161" s="2">
        <v>-1</v>
      </c>
      <c r="K161" s="1"/>
      <c r="R161"/>
      <c r="S161"/>
    </row>
    <row r="162" spans="1:19" ht="21.75" customHeight="1">
      <c r="A162" s="5">
        <v>1</v>
      </c>
      <c r="B162" s="5">
        <v>3</v>
      </c>
      <c r="C162" s="5">
        <v>-1</v>
      </c>
      <c r="D162" s="6">
        <f t="shared" si="6"/>
        <v>172.00672859752598</v>
      </c>
      <c r="E162" s="6">
        <f t="shared" si="7"/>
        <v>0.07624779378345581</v>
      </c>
      <c r="H162" s="2">
        <v>2</v>
      </c>
      <c r="I162" s="2">
        <v>-3</v>
      </c>
      <c r="J162" s="2">
        <v>-1</v>
      </c>
      <c r="K162" s="1"/>
      <c r="R162"/>
      <c r="S162"/>
    </row>
    <row r="163" spans="1:19" ht="21.75" customHeight="1">
      <c r="A163" s="5">
        <v>-1</v>
      </c>
      <c r="B163" s="5">
        <v>-3</v>
      </c>
      <c r="C163" s="5">
        <v>1</v>
      </c>
      <c r="D163" s="6">
        <f t="shared" si="6"/>
        <v>172.00672859752598</v>
      </c>
      <c r="E163" s="6">
        <f t="shared" si="7"/>
        <v>0.07624779378345581</v>
      </c>
      <c r="R163"/>
      <c r="S163"/>
    </row>
    <row r="164" spans="1:19" ht="21.75" customHeight="1">
      <c r="A164" s="5">
        <v>1</v>
      </c>
      <c r="B164" s="5">
        <v>-3</v>
      </c>
      <c r="C164" s="5">
        <v>-1</v>
      </c>
      <c r="D164" s="6">
        <f t="shared" si="6"/>
        <v>94.31933470758125</v>
      </c>
      <c r="E164" s="6">
        <f t="shared" si="7"/>
        <v>0.10296737368013285</v>
      </c>
      <c r="G164" s="5" t="s">
        <v>23</v>
      </c>
      <c r="H164" s="5">
        <v>3</v>
      </c>
      <c r="I164" s="5">
        <v>0</v>
      </c>
      <c r="J164" s="5">
        <v>0</v>
      </c>
      <c r="K164" s="1" t="s">
        <v>34</v>
      </c>
      <c r="R164"/>
      <c r="S164"/>
    </row>
    <row r="165" spans="1:19" ht="21.75" customHeight="1">
      <c r="A165" s="5">
        <v>-1</v>
      </c>
      <c r="B165" s="5">
        <v>3</v>
      </c>
      <c r="C165" s="5">
        <v>-1</v>
      </c>
      <c r="D165" s="6">
        <f t="shared" si="6"/>
        <v>94.31933470758125</v>
      </c>
      <c r="E165" s="6">
        <f t="shared" si="7"/>
        <v>0.10296737368013285</v>
      </c>
      <c r="G165" s="5" t="s">
        <v>49</v>
      </c>
      <c r="H165" s="5">
        <v>0</v>
      </c>
      <c r="I165" s="5">
        <v>3</v>
      </c>
      <c r="J165" s="5">
        <v>0</v>
      </c>
      <c r="K165" s="1"/>
      <c r="R165"/>
      <c r="S165"/>
    </row>
    <row r="166" spans="1:19" ht="21.75" customHeight="1">
      <c r="A166" s="5">
        <v>-1</v>
      </c>
      <c r="B166" s="5">
        <v>-3</v>
      </c>
      <c r="C166" s="5">
        <v>-1</v>
      </c>
      <c r="D166" s="6">
        <f t="shared" si="6"/>
        <v>172.00672859752598</v>
      </c>
      <c r="E166" s="6">
        <f t="shared" si="7"/>
        <v>0.07624779378345581</v>
      </c>
      <c r="G166" s="5"/>
      <c r="H166" s="5">
        <v>-3</v>
      </c>
      <c r="I166" s="5">
        <v>0</v>
      </c>
      <c r="J166" s="5">
        <v>0</v>
      </c>
      <c r="K166" s="1"/>
      <c r="R166"/>
      <c r="S166"/>
    </row>
    <row r="167" spans="1:19" ht="21.75" customHeight="1">
      <c r="A167" s="5">
        <v>1</v>
      </c>
      <c r="B167" s="5">
        <v>1</v>
      </c>
      <c r="C167" s="5">
        <v>3</v>
      </c>
      <c r="D167" s="6">
        <f t="shared" si="6"/>
        <v>72.00007346878417</v>
      </c>
      <c r="E167" s="6">
        <f t="shared" si="7"/>
        <v>0.11785107007017027</v>
      </c>
      <c r="G167" s="5"/>
      <c r="H167" s="5">
        <v>0</v>
      </c>
      <c r="I167" s="5">
        <v>-3</v>
      </c>
      <c r="J167" s="5">
        <v>0</v>
      </c>
      <c r="K167" s="1"/>
      <c r="R167"/>
      <c r="S167"/>
    </row>
    <row r="168" spans="1:19" ht="21.75" customHeight="1">
      <c r="A168" s="5">
        <v>-1</v>
      </c>
      <c r="B168" s="5">
        <v>1</v>
      </c>
      <c r="C168" s="5">
        <v>3</v>
      </c>
      <c r="D168" s="6">
        <f t="shared" si="6"/>
        <v>46.10427550546925</v>
      </c>
      <c r="E168" s="6">
        <f t="shared" si="7"/>
        <v>0.1472751246899379</v>
      </c>
      <c r="G168" s="5"/>
      <c r="H168" s="5">
        <v>-3</v>
      </c>
      <c r="I168" s="5">
        <v>3</v>
      </c>
      <c r="J168" s="5">
        <v>0</v>
      </c>
      <c r="K168" s="1"/>
      <c r="R168"/>
      <c r="S168"/>
    </row>
    <row r="169" spans="1:19" ht="21.75" customHeight="1">
      <c r="A169" s="5">
        <v>1</v>
      </c>
      <c r="B169" s="5">
        <v>-1</v>
      </c>
      <c r="C169" s="5">
        <v>3</v>
      </c>
      <c r="D169" s="6">
        <f t="shared" si="6"/>
        <v>46.10427550546925</v>
      </c>
      <c r="E169" s="6">
        <f t="shared" si="7"/>
        <v>0.1472751246899379</v>
      </c>
      <c r="G169" s="5"/>
      <c r="H169" s="5">
        <v>3</v>
      </c>
      <c r="I169" s="5">
        <v>-3</v>
      </c>
      <c r="J169" s="5">
        <v>0</v>
      </c>
      <c r="K169" s="1"/>
      <c r="R169"/>
      <c r="S169"/>
    </row>
    <row r="170" spans="1:19" ht="21.75" customHeight="1">
      <c r="A170" s="5">
        <v>1</v>
      </c>
      <c r="B170" s="5">
        <v>1</v>
      </c>
      <c r="C170" s="5">
        <v>-3</v>
      </c>
      <c r="D170" s="6">
        <f t="shared" si="6"/>
        <v>72.00007346878417</v>
      </c>
      <c r="E170" s="6">
        <f t="shared" si="7"/>
        <v>0.11785107007017027</v>
      </c>
      <c r="R170"/>
      <c r="S170"/>
    </row>
    <row r="171" spans="1:19" ht="21.75" customHeight="1">
      <c r="A171" s="5">
        <v>-1</v>
      </c>
      <c r="B171" s="5">
        <v>-1</v>
      </c>
      <c r="C171" s="5">
        <v>3</v>
      </c>
      <c r="D171" s="6">
        <f t="shared" si="6"/>
        <v>72.00007346878417</v>
      </c>
      <c r="E171" s="6">
        <f t="shared" si="7"/>
        <v>0.11785107007017027</v>
      </c>
      <c r="G171" s="5" t="s">
        <v>32</v>
      </c>
      <c r="H171" s="5">
        <v>3</v>
      </c>
      <c r="I171" s="5">
        <v>0</v>
      </c>
      <c r="J171" s="5">
        <v>1</v>
      </c>
      <c r="K171" s="12" t="s">
        <v>26</v>
      </c>
      <c r="R171"/>
      <c r="S171"/>
    </row>
    <row r="172" spans="1:19" ht="21.75" customHeight="1">
      <c r="A172" s="5">
        <v>1</v>
      </c>
      <c r="B172" s="5">
        <v>-1</v>
      </c>
      <c r="C172" s="5">
        <v>-3</v>
      </c>
      <c r="D172" s="6">
        <f t="shared" si="6"/>
        <v>46.10427550546925</v>
      </c>
      <c r="E172" s="6">
        <f t="shared" si="7"/>
        <v>0.1472751246899379</v>
      </c>
      <c r="G172" s="5" t="s">
        <v>50</v>
      </c>
      <c r="H172" s="5">
        <v>-3</v>
      </c>
      <c r="I172" s="5">
        <v>0</v>
      </c>
      <c r="J172" s="5">
        <v>1</v>
      </c>
      <c r="K172" s="12"/>
      <c r="R172"/>
      <c r="S172"/>
    </row>
    <row r="173" spans="1:19" ht="21.75" customHeight="1">
      <c r="A173" s="5">
        <v>-1</v>
      </c>
      <c r="B173" s="5">
        <v>1</v>
      </c>
      <c r="C173" s="5">
        <v>-3</v>
      </c>
      <c r="D173" s="6">
        <f t="shared" si="6"/>
        <v>46.10427550546925</v>
      </c>
      <c r="E173" s="6">
        <f t="shared" si="7"/>
        <v>0.1472751246899379</v>
      </c>
      <c r="G173" s="5"/>
      <c r="H173" s="5">
        <v>3</v>
      </c>
      <c r="I173" s="5">
        <v>0</v>
      </c>
      <c r="J173" s="5">
        <v>-1</v>
      </c>
      <c r="K173" s="12"/>
      <c r="R173"/>
      <c r="S173"/>
    </row>
    <row r="174" spans="1:19" ht="21.75" customHeight="1">
      <c r="A174" s="5">
        <v>-1</v>
      </c>
      <c r="B174" s="5">
        <v>-1</v>
      </c>
      <c r="C174" s="5">
        <v>-3</v>
      </c>
      <c r="D174" s="6">
        <f t="shared" si="6"/>
        <v>72.00007346878417</v>
      </c>
      <c r="E174" s="6">
        <f t="shared" si="7"/>
        <v>0.11785107007017027</v>
      </c>
      <c r="G174" s="5"/>
      <c r="H174" s="5">
        <v>-3</v>
      </c>
      <c r="I174" s="5">
        <v>0</v>
      </c>
      <c r="J174" s="5">
        <v>-1</v>
      </c>
      <c r="K174" s="12"/>
      <c r="R174"/>
      <c r="S174"/>
    </row>
    <row r="175" spans="1:19" ht="21.75" customHeight="1">
      <c r="A175" s="5">
        <v>2</v>
      </c>
      <c r="B175" s="5">
        <v>2</v>
      </c>
      <c r="C175" s="5">
        <v>2</v>
      </c>
      <c r="D175" s="6">
        <f t="shared" si="6"/>
        <v>170.11095512380578</v>
      </c>
      <c r="E175" s="6">
        <f t="shared" si="7"/>
        <v>0.07667148210195686</v>
      </c>
      <c r="G175" s="5"/>
      <c r="H175" s="5">
        <v>0</v>
      </c>
      <c r="I175" s="5">
        <v>3</v>
      </c>
      <c r="J175" s="5">
        <v>1</v>
      </c>
      <c r="K175" s="12"/>
      <c r="R175"/>
      <c r="S175"/>
    </row>
    <row r="176" spans="1:19" ht="21.75" customHeight="1">
      <c r="A176" s="5">
        <v>-2</v>
      </c>
      <c r="B176" s="5">
        <v>2</v>
      </c>
      <c r="C176" s="5">
        <v>2</v>
      </c>
      <c r="D176" s="6">
        <f t="shared" si="6"/>
        <v>66.52776327054617</v>
      </c>
      <c r="E176" s="6">
        <f t="shared" si="7"/>
        <v>0.12260227778411983</v>
      </c>
      <c r="G176" s="5"/>
      <c r="H176" s="5">
        <v>0</v>
      </c>
      <c r="I176" s="5">
        <v>-3</v>
      </c>
      <c r="J176" s="5">
        <v>1</v>
      </c>
      <c r="K176" s="12"/>
      <c r="R176"/>
      <c r="S176"/>
    </row>
    <row r="177" spans="1:19" ht="21.75" customHeight="1">
      <c r="A177" s="5">
        <v>2</v>
      </c>
      <c r="B177" s="5">
        <v>-2</v>
      </c>
      <c r="C177" s="5">
        <v>2</v>
      </c>
      <c r="D177" s="6">
        <f t="shared" si="6"/>
        <v>66.52776327054617</v>
      </c>
      <c r="E177" s="6">
        <f t="shared" si="7"/>
        <v>0.12260227778411983</v>
      </c>
      <c r="G177" s="5"/>
      <c r="H177" s="5">
        <v>0</v>
      </c>
      <c r="I177" s="5">
        <v>3</v>
      </c>
      <c r="J177" s="5">
        <v>-1</v>
      </c>
      <c r="K177" s="12"/>
      <c r="R177"/>
      <c r="S177"/>
    </row>
    <row r="178" spans="1:19" ht="21.75" customHeight="1">
      <c r="A178" s="5">
        <v>2</v>
      </c>
      <c r="B178" s="5">
        <v>2</v>
      </c>
      <c r="C178" s="5">
        <v>-2</v>
      </c>
      <c r="D178" s="6">
        <f t="shared" si="6"/>
        <v>170.11095512380578</v>
      </c>
      <c r="E178" s="6">
        <f t="shared" si="7"/>
        <v>0.07667148210195686</v>
      </c>
      <c r="G178" s="5"/>
      <c r="H178" s="5">
        <v>0</v>
      </c>
      <c r="I178" s="5">
        <v>-3</v>
      </c>
      <c r="J178" s="5">
        <v>-1</v>
      </c>
      <c r="K178" s="12"/>
      <c r="R178"/>
      <c r="S178"/>
    </row>
    <row r="179" spans="1:19" ht="21.75" customHeight="1">
      <c r="A179" s="5">
        <v>-2</v>
      </c>
      <c r="B179" s="5">
        <v>-2</v>
      </c>
      <c r="C179" s="5">
        <v>2</v>
      </c>
      <c r="D179" s="6">
        <f t="shared" si="6"/>
        <v>170.11095512380578</v>
      </c>
      <c r="E179" s="6">
        <f t="shared" si="7"/>
        <v>0.07667148210195686</v>
      </c>
      <c r="G179" s="5"/>
      <c r="H179" s="5">
        <v>-3</v>
      </c>
      <c r="I179" s="5">
        <v>3</v>
      </c>
      <c r="J179" s="5">
        <v>1</v>
      </c>
      <c r="K179" s="12"/>
      <c r="R179"/>
      <c r="S179"/>
    </row>
    <row r="180" spans="1:19" ht="21.75" customHeight="1">
      <c r="A180" s="5">
        <v>-2</v>
      </c>
      <c r="B180" s="5">
        <v>2</v>
      </c>
      <c r="C180" s="5">
        <v>-2</v>
      </c>
      <c r="D180" s="6">
        <f t="shared" si="6"/>
        <v>66.52776327054617</v>
      </c>
      <c r="E180" s="6">
        <f t="shared" si="7"/>
        <v>0.12260227778411983</v>
      </c>
      <c r="G180" s="5"/>
      <c r="H180" s="5">
        <v>3</v>
      </c>
      <c r="I180" s="5">
        <v>-3</v>
      </c>
      <c r="J180" s="5">
        <v>1</v>
      </c>
      <c r="K180" s="12"/>
      <c r="R180"/>
      <c r="S180"/>
    </row>
    <row r="181" spans="1:19" ht="21.75" customHeight="1">
      <c r="A181" s="5">
        <v>2</v>
      </c>
      <c r="B181" s="5">
        <v>-2</v>
      </c>
      <c r="C181" s="5">
        <v>-2</v>
      </c>
      <c r="D181" s="6">
        <f t="shared" si="6"/>
        <v>66.52776327054617</v>
      </c>
      <c r="E181" s="6">
        <f t="shared" si="7"/>
        <v>0.12260227778411983</v>
      </c>
      <c r="G181" s="5"/>
      <c r="H181" s="5">
        <v>-3</v>
      </c>
      <c r="I181" s="5">
        <v>3</v>
      </c>
      <c r="J181" s="5">
        <v>-1</v>
      </c>
      <c r="K181" s="12"/>
      <c r="R181"/>
      <c r="S181"/>
    </row>
    <row r="182" spans="1:19" ht="21.75" customHeight="1">
      <c r="A182" s="5">
        <v>-2</v>
      </c>
      <c r="B182" s="5">
        <v>-2</v>
      </c>
      <c r="C182" s="5">
        <v>-2</v>
      </c>
      <c r="D182" s="6">
        <f t="shared" si="6"/>
        <v>170.11095512380578</v>
      </c>
      <c r="E182" s="6">
        <f t="shared" si="7"/>
        <v>0.07667148210195686</v>
      </c>
      <c r="G182" s="5"/>
      <c r="H182" s="5">
        <v>3</v>
      </c>
      <c r="I182" s="5">
        <v>-3</v>
      </c>
      <c r="J182" s="5">
        <v>-1</v>
      </c>
      <c r="K182" s="12"/>
      <c r="R182"/>
      <c r="S182"/>
    </row>
    <row r="183" spans="1:5" ht="21.75" customHeight="1">
      <c r="A183" s="5">
        <v>3</v>
      </c>
      <c r="B183" s="5">
        <v>2</v>
      </c>
      <c r="C183" s="5">
        <v>0</v>
      </c>
      <c r="D183" s="6">
        <f t="shared" si="6"/>
        <v>246.0100806514916</v>
      </c>
      <c r="E183" s="6">
        <f t="shared" si="7"/>
        <v>0.0637563650073259</v>
      </c>
    </row>
    <row r="184" spans="1:5" ht="21.75" customHeight="1">
      <c r="A184" s="5">
        <v>-3</v>
      </c>
      <c r="B184" s="5">
        <v>2</v>
      </c>
      <c r="C184" s="5">
        <v>0</v>
      </c>
      <c r="D184" s="6">
        <f t="shared" si="6"/>
        <v>90.63529287160216</v>
      </c>
      <c r="E184" s="6">
        <f t="shared" si="7"/>
        <v>0.10503918146509494</v>
      </c>
    </row>
    <row r="185" spans="1:5" ht="21.75" customHeight="1">
      <c r="A185" s="5">
        <v>3</v>
      </c>
      <c r="B185" s="5">
        <v>-2</v>
      </c>
      <c r="C185" s="5">
        <v>0</v>
      </c>
      <c r="D185" s="6">
        <f aca="true" t="shared" si="8" ref="D185:D248">(4/3)*((A185^2+A185*B185+B185^2)/($D$2^2))+(C185^2/$D$3^2)</f>
        <v>90.63529287160216</v>
      </c>
      <c r="E185" s="6">
        <f aca="true" t="shared" si="9" ref="E185:E248">SQRT(1/D185)</f>
        <v>0.10503918146509494</v>
      </c>
    </row>
    <row r="186" spans="1:5" ht="21.75" customHeight="1">
      <c r="A186" s="5">
        <v>-3</v>
      </c>
      <c r="B186" s="5">
        <v>-2</v>
      </c>
      <c r="C186" s="5">
        <v>0</v>
      </c>
      <c r="D186" s="6">
        <f t="shared" si="8"/>
        <v>246.0100806514916</v>
      </c>
      <c r="E186" s="6">
        <f t="shared" si="9"/>
        <v>0.0637563650073259</v>
      </c>
    </row>
    <row r="187" spans="1:5" ht="21.75" customHeight="1">
      <c r="A187" s="5">
        <v>3</v>
      </c>
      <c r="B187" s="5">
        <v>0</v>
      </c>
      <c r="C187" s="5">
        <v>2</v>
      </c>
      <c r="D187" s="6">
        <f t="shared" si="8"/>
        <v>131.26725817883343</v>
      </c>
      <c r="E187" s="6">
        <f t="shared" si="9"/>
        <v>0.08728141792751733</v>
      </c>
    </row>
    <row r="188" spans="1:5" ht="21.75" customHeight="1">
      <c r="A188" s="5">
        <v>-3</v>
      </c>
      <c r="B188" s="5">
        <v>0</v>
      </c>
      <c r="C188" s="5">
        <v>2</v>
      </c>
      <c r="D188" s="6">
        <f t="shared" si="8"/>
        <v>131.26725817883343</v>
      </c>
      <c r="E188" s="6">
        <f t="shared" si="9"/>
        <v>0.08728141792751733</v>
      </c>
    </row>
    <row r="189" spans="1:5" ht="21.75" customHeight="1">
      <c r="A189" s="5">
        <v>3</v>
      </c>
      <c r="B189" s="5">
        <v>0</v>
      </c>
      <c r="C189" s="5">
        <v>-2</v>
      </c>
      <c r="D189" s="6">
        <f t="shared" si="8"/>
        <v>131.26725817883343</v>
      </c>
      <c r="E189" s="6">
        <f t="shared" si="9"/>
        <v>0.08728141792751733</v>
      </c>
    </row>
    <row r="190" spans="1:5" ht="21.75" customHeight="1">
      <c r="A190" s="5">
        <v>-3</v>
      </c>
      <c r="B190" s="5">
        <v>0</v>
      </c>
      <c r="C190" s="5">
        <v>-2</v>
      </c>
      <c r="D190" s="6">
        <f t="shared" si="8"/>
        <v>131.26725817883343</v>
      </c>
      <c r="E190" s="6">
        <f t="shared" si="9"/>
        <v>0.08728141792751733</v>
      </c>
    </row>
    <row r="191" spans="1:5" ht="21.75" customHeight="1">
      <c r="A191" s="5">
        <v>2</v>
      </c>
      <c r="B191" s="5">
        <v>3</v>
      </c>
      <c r="C191" s="5">
        <v>0</v>
      </c>
      <c r="D191" s="6">
        <f t="shared" si="8"/>
        <v>246.0100806514916</v>
      </c>
      <c r="E191" s="6">
        <f t="shared" si="9"/>
        <v>0.0637563650073259</v>
      </c>
    </row>
    <row r="192" spans="1:5" ht="21.75" customHeight="1">
      <c r="A192" s="5">
        <v>-2</v>
      </c>
      <c r="B192" s="5">
        <v>3</v>
      </c>
      <c r="C192" s="5">
        <v>0</v>
      </c>
      <c r="D192" s="6">
        <f t="shared" si="8"/>
        <v>90.63529287160216</v>
      </c>
      <c r="E192" s="6">
        <f t="shared" si="9"/>
        <v>0.10503918146509494</v>
      </c>
    </row>
    <row r="193" spans="1:5" ht="21.75" customHeight="1">
      <c r="A193" s="5">
        <v>2</v>
      </c>
      <c r="B193" s="5">
        <v>-3</v>
      </c>
      <c r="C193" s="5">
        <v>0</v>
      </c>
      <c r="D193" s="6">
        <f t="shared" si="8"/>
        <v>90.63529287160216</v>
      </c>
      <c r="E193" s="6">
        <f t="shared" si="9"/>
        <v>0.10503918146509494</v>
      </c>
    </row>
    <row r="194" spans="1:5" ht="21.75" customHeight="1">
      <c r="A194" s="5">
        <v>-2</v>
      </c>
      <c r="B194" s="5">
        <v>-3</v>
      </c>
      <c r="C194" s="5">
        <v>0</v>
      </c>
      <c r="D194" s="6">
        <f t="shared" si="8"/>
        <v>246.0100806514916</v>
      </c>
      <c r="E194" s="6">
        <f t="shared" si="9"/>
        <v>0.0637563650073259</v>
      </c>
    </row>
    <row r="195" spans="1:5" ht="21.75" customHeight="1">
      <c r="A195" s="5">
        <v>2</v>
      </c>
      <c r="B195" s="5">
        <v>0</v>
      </c>
      <c r="C195" s="5">
        <v>3</v>
      </c>
      <c r="D195" s="6">
        <f t="shared" si="8"/>
        <v>84.94797245044163</v>
      </c>
      <c r="E195" s="6">
        <f t="shared" si="9"/>
        <v>0.10849843933279933</v>
      </c>
    </row>
    <row r="196" spans="1:5" ht="21.75" customHeight="1">
      <c r="A196" s="5">
        <v>-2</v>
      </c>
      <c r="B196" s="5">
        <v>0</v>
      </c>
      <c r="C196" s="5">
        <v>3</v>
      </c>
      <c r="D196" s="6">
        <f t="shared" si="8"/>
        <v>84.94797245044163</v>
      </c>
      <c r="E196" s="6">
        <f t="shared" si="9"/>
        <v>0.10849843933279933</v>
      </c>
    </row>
    <row r="197" spans="1:5" ht="21.75" customHeight="1">
      <c r="A197" s="5">
        <v>2</v>
      </c>
      <c r="B197" s="5">
        <v>0</v>
      </c>
      <c r="C197" s="5">
        <v>-3</v>
      </c>
      <c r="D197" s="6">
        <f t="shared" si="8"/>
        <v>84.94797245044163</v>
      </c>
      <c r="E197" s="6">
        <f t="shared" si="9"/>
        <v>0.10849843933279933</v>
      </c>
    </row>
    <row r="198" spans="1:5" ht="21.75" customHeight="1">
      <c r="A198" s="5">
        <v>-2</v>
      </c>
      <c r="B198" s="5">
        <v>0</v>
      </c>
      <c r="C198" s="5">
        <v>-3</v>
      </c>
      <c r="D198" s="6">
        <f t="shared" si="8"/>
        <v>84.94797245044163</v>
      </c>
      <c r="E198" s="6">
        <f t="shared" si="9"/>
        <v>0.10849843933279933</v>
      </c>
    </row>
    <row r="199" spans="1:5" ht="21.75" customHeight="1">
      <c r="A199" s="5">
        <v>0</v>
      </c>
      <c r="B199" s="5">
        <v>3</v>
      </c>
      <c r="C199" s="5">
        <v>2</v>
      </c>
      <c r="D199" s="6">
        <f t="shared" si="8"/>
        <v>131.26725817883343</v>
      </c>
      <c r="E199" s="6">
        <f t="shared" si="9"/>
        <v>0.08728141792751733</v>
      </c>
    </row>
    <row r="200" spans="1:5" ht="21.75" customHeight="1">
      <c r="A200" s="5">
        <v>0</v>
      </c>
      <c r="B200" s="5">
        <v>-3</v>
      </c>
      <c r="C200" s="5">
        <v>2</v>
      </c>
      <c r="D200" s="6">
        <f t="shared" si="8"/>
        <v>131.26725817883343</v>
      </c>
      <c r="E200" s="6">
        <f t="shared" si="9"/>
        <v>0.08728141792751733</v>
      </c>
    </row>
    <row r="201" spans="1:5" ht="21.75" customHeight="1">
      <c r="A201" s="5">
        <v>0</v>
      </c>
      <c r="B201" s="5">
        <v>3</v>
      </c>
      <c r="C201" s="5">
        <v>-2</v>
      </c>
      <c r="D201" s="6">
        <f t="shared" si="8"/>
        <v>131.26725817883343</v>
      </c>
      <c r="E201" s="6">
        <f t="shared" si="9"/>
        <v>0.08728141792751733</v>
      </c>
    </row>
    <row r="202" spans="1:5" ht="21.75" customHeight="1">
      <c r="A202" s="5">
        <v>0</v>
      </c>
      <c r="B202" s="5">
        <v>-3</v>
      </c>
      <c r="C202" s="5">
        <v>-2</v>
      </c>
      <c r="D202" s="6">
        <f t="shared" si="8"/>
        <v>131.26725817883343</v>
      </c>
      <c r="E202" s="6">
        <f t="shared" si="9"/>
        <v>0.08728141792751733</v>
      </c>
    </row>
    <row r="203" spans="1:5" ht="21.75" customHeight="1">
      <c r="A203" s="5">
        <v>0</v>
      </c>
      <c r="B203" s="5">
        <v>2</v>
      </c>
      <c r="C203" s="5">
        <v>3</v>
      </c>
      <c r="D203" s="6">
        <f t="shared" si="8"/>
        <v>84.94797245044163</v>
      </c>
      <c r="E203" s="6">
        <f t="shared" si="9"/>
        <v>0.10849843933279933</v>
      </c>
    </row>
    <row r="204" spans="1:5" ht="21.75" customHeight="1">
      <c r="A204" s="5">
        <v>0</v>
      </c>
      <c r="B204" s="5">
        <v>-2</v>
      </c>
      <c r="C204" s="5">
        <v>3</v>
      </c>
      <c r="D204" s="6">
        <f t="shared" si="8"/>
        <v>84.94797245044163</v>
      </c>
      <c r="E204" s="6">
        <f t="shared" si="9"/>
        <v>0.10849843933279933</v>
      </c>
    </row>
    <row r="205" spans="1:5" ht="21.75" customHeight="1">
      <c r="A205" s="5">
        <v>0</v>
      </c>
      <c r="B205" s="5">
        <v>2</v>
      </c>
      <c r="C205" s="5">
        <v>-3</v>
      </c>
      <c r="D205" s="6">
        <f t="shared" si="8"/>
        <v>84.94797245044163</v>
      </c>
      <c r="E205" s="6">
        <f t="shared" si="9"/>
        <v>0.10849843933279933</v>
      </c>
    </row>
    <row r="206" spans="1:5" ht="21.75" customHeight="1">
      <c r="A206" s="5">
        <v>0</v>
      </c>
      <c r="B206" s="5">
        <v>-2</v>
      </c>
      <c r="C206" s="5">
        <v>-3</v>
      </c>
      <c r="D206" s="6">
        <f t="shared" si="8"/>
        <v>84.94797245044163</v>
      </c>
      <c r="E206" s="6">
        <f t="shared" si="9"/>
        <v>0.10849843933279933</v>
      </c>
    </row>
    <row r="207" spans="1:5" ht="21.75" customHeight="1">
      <c r="A207" s="5">
        <v>3</v>
      </c>
      <c r="B207" s="5">
        <v>2</v>
      </c>
      <c r="C207" s="5">
        <v>1</v>
      </c>
      <c r="D207" s="6">
        <f t="shared" si="8"/>
        <v>249.69412248747068</v>
      </c>
      <c r="E207" s="6">
        <f t="shared" si="9"/>
        <v>0.06328427952851387</v>
      </c>
    </row>
    <row r="208" spans="1:5" ht="21.75" customHeight="1">
      <c r="A208" s="5">
        <v>-3</v>
      </c>
      <c r="B208" s="5">
        <v>2</v>
      </c>
      <c r="C208" s="5">
        <v>1</v>
      </c>
      <c r="D208" s="6">
        <f t="shared" si="8"/>
        <v>94.31933470758125</v>
      </c>
      <c r="E208" s="6">
        <f t="shared" si="9"/>
        <v>0.10296737368013285</v>
      </c>
    </row>
    <row r="209" spans="1:5" ht="21.75" customHeight="1">
      <c r="A209" s="5">
        <v>3</v>
      </c>
      <c r="B209" s="5">
        <v>-2</v>
      </c>
      <c r="C209" s="5">
        <v>1</v>
      </c>
      <c r="D209" s="6">
        <f t="shared" si="8"/>
        <v>94.31933470758125</v>
      </c>
      <c r="E209" s="6">
        <f t="shared" si="9"/>
        <v>0.10296737368013285</v>
      </c>
    </row>
    <row r="210" spans="1:5" ht="21.75" customHeight="1">
      <c r="A210" s="5">
        <v>3</v>
      </c>
      <c r="B210" s="5">
        <v>2</v>
      </c>
      <c r="C210" s="5">
        <v>-1</v>
      </c>
      <c r="D210" s="6">
        <f t="shared" si="8"/>
        <v>249.69412248747068</v>
      </c>
      <c r="E210" s="6">
        <f t="shared" si="9"/>
        <v>0.06328427952851387</v>
      </c>
    </row>
    <row r="211" spans="1:5" ht="21.75" customHeight="1">
      <c r="A211" s="5">
        <v>-3</v>
      </c>
      <c r="B211" s="5">
        <v>-2</v>
      </c>
      <c r="C211" s="5">
        <v>1</v>
      </c>
      <c r="D211" s="6">
        <f t="shared" si="8"/>
        <v>249.69412248747068</v>
      </c>
      <c r="E211" s="6">
        <f t="shared" si="9"/>
        <v>0.06328427952851387</v>
      </c>
    </row>
    <row r="212" spans="1:5" ht="21.75" customHeight="1">
      <c r="A212" s="5">
        <v>-3</v>
      </c>
      <c r="B212" s="5">
        <v>2</v>
      </c>
      <c r="C212" s="5">
        <v>-1</v>
      </c>
      <c r="D212" s="6">
        <f t="shared" si="8"/>
        <v>94.31933470758125</v>
      </c>
      <c r="E212" s="6">
        <f t="shared" si="9"/>
        <v>0.10296737368013285</v>
      </c>
    </row>
    <row r="213" spans="1:5" ht="21.75" customHeight="1">
      <c r="A213" s="5">
        <v>3</v>
      </c>
      <c r="B213" s="5">
        <v>-2</v>
      </c>
      <c r="C213" s="5">
        <v>-1</v>
      </c>
      <c r="D213" s="6">
        <f t="shared" si="8"/>
        <v>94.31933470758125</v>
      </c>
      <c r="E213" s="6">
        <f t="shared" si="9"/>
        <v>0.10296737368013285</v>
      </c>
    </row>
    <row r="214" spans="1:5" ht="21.75" customHeight="1">
      <c r="A214" s="5">
        <v>-3</v>
      </c>
      <c r="B214" s="5">
        <v>-2</v>
      </c>
      <c r="C214" s="5">
        <v>-1</v>
      </c>
      <c r="D214" s="6">
        <f t="shared" si="8"/>
        <v>249.69412248747068</v>
      </c>
      <c r="E214" s="6">
        <f t="shared" si="9"/>
        <v>0.06328427952851387</v>
      </c>
    </row>
    <row r="215" spans="1:5" ht="21.75" customHeight="1">
      <c r="A215" s="5">
        <v>2</v>
      </c>
      <c r="B215" s="5">
        <v>3</v>
      </c>
      <c r="C215" s="5">
        <v>1</v>
      </c>
      <c r="D215" s="6">
        <f t="shared" si="8"/>
        <v>249.69412248747068</v>
      </c>
      <c r="E215" s="6">
        <f t="shared" si="9"/>
        <v>0.06328427952851387</v>
      </c>
    </row>
    <row r="216" spans="1:5" ht="21.75" customHeight="1">
      <c r="A216" s="5">
        <v>-2</v>
      </c>
      <c r="B216" s="5">
        <v>3</v>
      </c>
      <c r="C216" s="5">
        <v>1</v>
      </c>
      <c r="D216" s="6">
        <f t="shared" si="8"/>
        <v>94.31933470758125</v>
      </c>
      <c r="E216" s="6">
        <f t="shared" si="9"/>
        <v>0.10296737368013285</v>
      </c>
    </row>
    <row r="217" spans="1:5" ht="21.75" customHeight="1">
      <c r="A217" s="5">
        <v>2</v>
      </c>
      <c r="B217" s="5">
        <v>-3</v>
      </c>
      <c r="C217" s="5">
        <v>1</v>
      </c>
      <c r="D217" s="6">
        <f t="shared" si="8"/>
        <v>94.31933470758125</v>
      </c>
      <c r="E217" s="6">
        <f t="shared" si="9"/>
        <v>0.10296737368013285</v>
      </c>
    </row>
    <row r="218" spans="1:5" ht="21.75" customHeight="1">
      <c r="A218" s="5">
        <v>2</v>
      </c>
      <c r="B218" s="5">
        <v>3</v>
      </c>
      <c r="C218" s="5">
        <v>-1</v>
      </c>
      <c r="D218" s="6">
        <f t="shared" si="8"/>
        <v>249.69412248747068</v>
      </c>
      <c r="E218" s="6">
        <f t="shared" si="9"/>
        <v>0.06328427952851387</v>
      </c>
    </row>
    <row r="219" spans="1:5" ht="21.75" customHeight="1">
      <c r="A219" s="5">
        <v>-2</v>
      </c>
      <c r="B219" s="5">
        <v>-3</v>
      </c>
      <c r="C219" s="5">
        <v>1</v>
      </c>
      <c r="D219" s="6">
        <f t="shared" si="8"/>
        <v>249.69412248747068</v>
      </c>
      <c r="E219" s="6">
        <f t="shared" si="9"/>
        <v>0.06328427952851387</v>
      </c>
    </row>
    <row r="220" spans="1:5" ht="21.75" customHeight="1">
      <c r="A220" s="5">
        <v>-2</v>
      </c>
      <c r="B220" s="5">
        <v>3</v>
      </c>
      <c r="C220" s="5">
        <v>-1</v>
      </c>
      <c r="D220" s="6">
        <f t="shared" si="8"/>
        <v>94.31933470758125</v>
      </c>
      <c r="E220" s="6">
        <f t="shared" si="9"/>
        <v>0.10296737368013285</v>
      </c>
    </row>
    <row r="221" spans="1:5" ht="21.75" customHeight="1">
      <c r="A221" s="5">
        <v>2</v>
      </c>
      <c r="B221" s="5">
        <v>-3</v>
      </c>
      <c r="C221" s="5">
        <v>-1</v>
      </c>
      <c r="D221" s="6">
        <f t="shared" si="8"/>
        <v>94.31933470758125</v>
      </c>
      <c r="E221" s="6">
        <f t="shared" si="9"/>
        <v>0.10296737368013285</v>
      </c>
    </row>
    <row r="222" spans="1:5" ht="21.75" customHeight="1">
      <c r="A222" s="5">
        <v>-2</v>
      </c>
      <c r="B222" s="5">
        <v>-3</v>
      </c>
      <c r="C222" s="5">
        <v>-1</v>
      </c>
      <c r="D222" s="6">
        <f t="shared" si="8"/>
        <v>249.69412248747068</v>
      </c>
      <c r="E222" s="6">
        <f t="shared" si="9"/>
        <v>0.06328427952851387</v>
      </c>
    </row>
    <row r="223" spans="1:5" ht="21.75" customHeight="1">
      <c r="A223" s="5">
        <v>2</v>
      </c>
      <c r="B223" s="5">
        <v>1</v>
      </c>
      <c r="C223" s="5">
        <v>3</v>
      </c>
      <c r="D223" s="6">
        <f t="shared" si="8"/>
        <v>123.79166939541396</v>
      </c>
      <c r="E223" s="6">
        <f t="shared" si="9"/>
        <v>0.08987818427032357</v>
      </c>
    </row>
    <row r="224" spans="1:5" ht="21.75" customHeight="1">
      <c r="A224" s="5">
        <v>-2</v>
      </c>
      <c r="B224" s="5">
        <v>1</v>
      </c>
      <c r="C224" s="5">
        <v>3</v>
      </c>
      <c r="D224" s="6">
        <f t="shared" si="8"/>
        <v>72.00007346878417</v>
      </c>
      <c r="E224" s="6">
        <f t="shared" si="9"/>
        <v>0.11785107007017027</v>
      </c>
    </row>
    <row r="225" spans="1:5" ht="21.75" customHeight="1">
      <c r="A225" s="5">
        <v>2</v>
      </c>
      <c r="B225" s="5">
        <v>-1</v>
      </c>
      <c r="C225" s="5">
        <v>3</v>
      </c>
      <c r="D225" s="6">
        <f t="shared" si="8"/>
        <v>72.00007346878417</v>
      </c>
      <c r="E225" s="6">
        <f t="shared" si="9"/>
        <v>0.11785107007017027</v>
      </c>
    </row>
    <row r="226" spans="1:5" ht="21.75" customHeight="1">
      <c r="A226" s="5">
        <v>2</v>
      </c>
      <c r="B226" s="5">
        <v>1</v>
      </c>
      <c r="C226" s="5">
        <v>-3</v>
      </c>
      <c r="D226" s="6">
        <f t="shared" si="8"/>
        <v>123.79166939541396</v>
      </c>
      <c r="E226" s="6">
        <f t="shared" si="9"/>
        <v>0.08987818427032357</v>
      </c>
    </row>
    <row r="227" spans="1:5" ht="21.75" customHeight="1">
      <c r="A227" s="5">
        <v>-2</v>
      </c>
      <c r="B227" s="5">
        <v>-1</v>
      </c>
      <c r="C227" s="5">
        <v>3</v>
      </c>
      <c r="D227" s="6">
        <f t="shared" si="8"/>
        <v>123.79166939541396</v>
      </c>
      <c r="E227" s="6">
        <f t="shared" si="9"/>
        <v>0.08987818427032357</v>
      </c>
    </row>
    <row r="228" spans="1:5" ht="21.75" customHeight="1">
      <c r="A228" s="5">
        <v>-2</v>
      </c>
      <c r="B228" s="5">
        <v>1</v>
      </c>
      <c r="C228" s="5">
        <v>-3</v>
      </c>
      <c r="D228" s="6">
        <f t="shared" si="8"/>
        <v>72.00007346878417</v>
      </c>
      <c r="E228" s="6">
        <f t="shared" si="9"/>
        <v>0.11785107007017027</v>
      </c>
    </row>
    <row r="229" spans="1:5" ht="21.75" customHeight="1">
      <c r="A229" s="5">
        <v>2</v>
      </c>
      <c r="B229" s="5">
        <v>-1</v>
      </c>
      <c r="C229" s="5">
        <v>-3</v>
      </c>
      <c r="D229" s="6">
        <f t="shared" si="8"/>
        <v>72.00007346878417</v>
      </c>
      <c r="E229" s="6">
        <f t="shared" si="9"/>
        <v>0.11785107007017027</v>
      </c>
    </row>
    <row r="230" spans="1:5" ht="21.75" customHeight="1">
      <c r="A230" s="5">
        <v>-2</v>
      </c>
      <c r="B230" s="5">
        <v>-1</v>
      </c>
      <c r="C230" s="5">
        <v>-3</v>
      </c>
      <c r="D230" s="6">
        <f t="shared" si="8"/>
        <v>123.79166939541396</v>
      </c>
      <c r="E230" s="6">
        <f t="shared" si="9"/>
        <v>0.08987818427032357</v>
      </c>
    </row>
    <row r="231" spans="1:5" ht="21.75" customHeight="1">
      <c r="A231" s="5">
        <v>3</v>
      </c>
      <c r="B231" s="5">
        <v>1</v>
      </c>
      <c r="C231" s="5">
        <v>2</v>
      </c>
      <c r="D231" s="6">
        <f t="shared" si="8"/>
        <v>183.05885410546324</v>
      </c>
      <c r="E231" s="6">
        <f t="shared" si="9"/>
        <v>0.07391024302017771</v>
      </c>
    </row>
    <row r="232" spans="1:5" ht="21.75" customHeight="1">
      <c r="A232" s="5">
        <v>-3</v>
      </c>
      <c r="B232" s="5">
        <v>1</v>
      </c>
      <c r="C232" s="5">
        <v>2</v>
      </c>
      <c r="D232" s="6">
        <f t="shared" si="8"/>
        <v>105.37146021551851</v>
      </c>
      <c r="E232" s="6">
        <f t="shared" si="9"/>
        <v>0.09741784108520012</v>
      </c>
    </row>
    <row r="233" spans="1:5" ht="21.75" customHeight="1">
      <c r="A233" s="5">
        <v>3</v>
      </c>
      <c r="B233" s="5">
        <v>-1</v>
      </c>
      <c r="C233" s="5">
        <v>2</v>
      </c>
      <c r="D233" s="6">
        <f t="shared" si="8"/>
        <v>105.37146021551851</v>
      </c>
      <c r="E233" s="6">
        <f t="shared" si="9"/>
        <v>0.09741784108520012</v>
      </c>
    </row>
    <row r="234" spans="1:5" ht="21.75" customHeight="1">
      <c r="A234" s="5">
        <v>3</v>
      </c>
      <c r="B234" s="5">
        <v>1</v>
      </c>
      <c r="C234" s="5">
        <v>-2</v>
      </c>
      <c r="D234" s="6">
        <f t="shared" si="8"/>
        <v>183.05885410546324</v>
      </c>
      <c r="E234" s="6">
        <f t="shared" si="9"/>
        <v>0.07391024302017771</v>
      </c>
    </row>
    <row r="235" spans="1:5" ht="21.75" customHeight="1">
      <c r="A235" s="5">
        <v>-3</v>
      </c>
      <c r="B235" s="5">
        <v>-1</v>
      </c>
      <c r="C235" s="5">
        <v>2</v>
      </c>
      <c r="D235" s="6">
        <f t="shared" si="8"/>
        <v>183.05885410546324</v>
      </c>
      <c r="E235" s="6">
        <f t="shared" si="9"/>
        <v>0.07391024302017771</v>
      </c>
    </row>
    <row r="236" spans="1:5" ht="21.75" customHeight="1">
      <c r="A236" s="5">
        <v>-3</v>
      </c>
      <c r="B236" s="5">
        <v>1</v>
      </c>
      <c r="C236" s="5">
        <v>-2</v>
      </c>
      <c r="D236" s="6">
        <f t="shared" si="8"/>
        <v>105.37146021551851</v>
      </c>
      <c r="E236" s="6">
        <f t="shared" si="9"/>
        <v>0.09741784108520012</v>
      </c>
    </row>
    <row r="237" spans="1:5" ht="21.75" customHeight="1">
      <c r="A237" s="5">
        <v>3</v>
      </c>
      <c r="B237" s="5">
        <v>-1</v>
      </c>
      <c r="C237" s="5">
        <v>-2</v>
      </c>
      <c r="D237" s="6">
        <f t="shared" si="8"/>
        <v>105.37146021551851</v>
      </c>
      <c r="E237" s="6">
        <f t="shared" si="9"/>
        <v>0.09741784108520012</v>
      </c>
    </row>
    <row r="238" spans="1:5" ht="21.75" customHeight="1">
      <c r="A238" s="5">
        <v>-3</v>
      </c>
      <c r="B238" s="5">
        <v>-1</v>
      </c>
      <c r="C238" s="5">
        <v>-2</v>
      </c>
      <c r="D238" s="6">
        <f t="shared" si="8"/>
        <v>183.05885410546324</v>
      </c>
      <c r="E238" s="6">
        <f t="shared" si="9"/>
        <v>0.07391024302017771</v>
      </c>
    </row>
    <row r="239" spans="1:5" ht="21.75" customHeight="1">
      <c r="A239" s="5">
        <v>1</v>
      </c>
      <c r="B239" s="5">
        <v>2</v>
      </c>
      <c r="C239" s="5">
        <v>3</v>
      </c>
      <c r="D239" s="6">
        <f t="shared" si="8"/>
        <v>123.79166939541396</v>
      </c>
      <c r="E239" s="6">
        <f t="shared" si="9"/>
        <v>0.08987818427032357</v>
      </c>
    </row>
    <row r="240" spans="1:5" ht="21.75" customHeight="1">
      <c r="A240" s="5">
        <v>-1</v>
      </c>
      <c r="B240" s="5">
        <v>2</v>
      </c>
      <c r="C240" s="5">
        <v>3</v>
      </c>
      <c r="D240" s="6">
        <f t="shared" si="8"/>
        <v>72.00007346878417</v>
      </c>
      <c r="E240" s="6">
        <f t="shared" si="9"/>
        <v>0.11785107007017027</v>
      </c>
    </row>
    <row r="241" spans="1:5" ht="21.75" customHeight="1">
      <c r="A241" s="5">
        <v>1</v>
      </c>
      <c r="B241" s="5">
        <v>-2</v>
      </c>
      <c r="C241" s="5">
        <v>3</v>
      </c>
      <c r="D241" s="6">
        <f t="shared" si="8"/>
        <v>72.00007346878417</v>
      </c>
      <c r="E241" s="6">
        <f t="shared" si="9"/>
        <v>0.11785107007017027</v>
      </c>
    </row>
    <row r="242" spans="1:5" ht="21.75" customHeight="1">
      <c r="A242" s="5">
        <v>1</v>
      </c>
      <c r="B242" s="5">
        <v>2</v>
      </c>
      <c r="C242" s="5">
        <v>-3</v>
      </c>
      <c r="D242" s="6">
        <f t="shared" si="8"/>
        <v>123.79166939541396</v>
      </c>
      <c r="E242" s="6">
        <f t="shared" si="9"/>
        <v>0.08987818427032357</v>
      </c>
    </row>
    <row r="243" spans="1:5" ht="21.75" customHeight="1">
      <c r="A243" s="5">
        <v>-1</v>
      </c>
      <c r="B243" s="5">
        <v>-2</v>
      </c>
      <c r="C243" s="5">
        <v>3</v>
      </c>
      <c r="D243" s="6">
        <f t="shared" si="8"/>
        <v>123.79166939541396</v>
      </c>
      <c r="E243" s="6">
        <f t="shared" si="9"/>
        <v>0.08987818427032357</v>
      </c>
    </row>
    <row r="244" spans="1:5" ht="21.75" customHeight="1">
      <c r="A244" s="5">
        <v>-1</v>
      </c>
      <c r="B244" s="5">
        <v>2</v>
      </c>
      <c r="C244" s="5">
        <v>-3</v>
      </c>
      <c r="D244" s="6">
        <f t="shared" si="8"/>
        <v>72.00007346878417</v>
      </c>
      <c r="E244" s="6">
        <f t="shared" si="9"/>
        <v>0.11785107007017027</v>
      </c>
    </row>
    <row r="245" spans="1:5" ht="21.75" customHeight="1">
      <c r="A245" s="5">
        <v>1</v>
      </c>
      <c r="B245" s="5">
        <v>-2</v>
      </c>
      <c r="C245" s="5">
        <v>-3</v>
      </c>
      <c r="D245" s="6">
        <f t="shared" si="8"/>
        <v>72.00007346878417</v>
      </c>
      <c r="E245" s="6">
        <f t="shared" si="9"/>
        <v>0.11785107007017027</v>
      </c>
    </row>
    <row r="246" spans="1:5" ht="21.75" customHeight="1">
      <c r="A246" s="5">
        <v>-1</v>
      </c>
      <c r="B246" s="5">
        <v>-2</v>
      </c>
      <c r="C246" s="5">
        <v>-3</v>
      </c>
      <c r="D246" s="6">
        <f t="shared" si="8"/>
        <v>123.79166939541396</v>
      </c>
      <c r="E246" s="6">
        <f t="shared" si="9"/>
        <v>0.08987818427032357</v>
      </c>
    </row>
    <row r="247" spans="1:5" ht="21.75" customHeight="1">
      <c r="A247" s="5">
        <v>1</v>
      </c>
      <c r="B247" s="5">
        <v>3</v>
      </c>
      <c r="C247" s="5">
        <v>2</v>
      </c>
      <c r="D247" s="6">
        <f t="shared" si="8"/>
        <v>183.05885410546324</v>
      </c>
      <c r="E247" s="6">
        <f t="shared" si="9"/>
        <v>0.07391024302017771</v>
      </c>
    </row>
    <row r="248" spans="1:5" ht="21.75" customHeight="1">
      <c r="A248" s="5">
        <v>-1</v>
      </c>
      <c r="B248" s="5">
        <v>3</v>
      </c>
      <c r="C248" s="5">
        <v>2</v>
      </c>
      <c r="D248" s="6">
        <f t="shared" si="8"/>
        <v>105.37146021551851</v>
      </c>
      <c r="E248" s="6">
        <f t="shared" si="9"/>
        <v>0.09741784108520012</v>
      </c>
    </row>
    <row r="249" spans="1:5" ht="21.75" customHeight="1">
      <c r="A249" s="5">
        <v>1</v>
      </c>
      <c r="B249" s="5">
        <v>-3</v>
      </c>
      <c r="C249" s="5">
        <v>2</v>
      </c>
      <c r="D249" s="6">
        <f aca="true" t="shared" si="10" ref="D249:D254">(4/3)*((A249^2+A249*B249+B249^2)/($D$2^2))+(C249^2/$D$3^2)</f>
        <v>105.37146021551851</v>
      </c>
      <c r="E249" s="6">
        <f aca="true" t="shared" si="11" ref="E249:E254">SQRT(1/D249)</f>
        <v>0.09741784108520012</v>
      </c>
    </row>
    <row r="250" spans="1:5" ht="21.75" customHeight="1">
      <c r="A250" s="5">
        <v>1</v>
      </c>
      <c r="B250" s="5">
        <v>3</v>
      </c>
      <c r="C250" s="5">
        <v>-2</v>
      </c>
      <c r="D250" s="6">
        <f t="shared" si="10"/>
        <v>183.05885410546324</v>
      </c>
      <c r="E250" s="6">
        <f t="shared" si="11"/>
        <v>0.07391024302017771</v>
      </c>
    </row>
    <row r="251" spans="1:5" ht="21.75" customHeight="1">
      <c r="A251" s="5">
        <v>-1</v>
      </c>
      <c r="B251" s="5">
        <v>-3</v>
      </c>
      <c r="C251" s="5">
        <v>2</v>
      </c>
      <c r="D251" s="6">
        <f t="shared" si="10"/>
        <v>183.05885410546324</v>
      </c>
      <c r="E251" s="6">
        <f t="shared" si="11"/>
        <v>0.07391024302017771</v>
      </c>
    </row>
    <row r="252" spans="1:5" ht="21.75" customHeight="1">
      <c r="A252" s="5">
        <v>-1</v>
      </c>
      <c r="B252" s="5">
        <v>3</v>
      </c>
      <c r="C252" s="5">
        <v>-2</v>
      </c>
      <c r="D252" s="6">
        <f t="shared" si="10"/>
        <v>105.37146021551851</v>
      </c>
      <c r="E252" s="6">
        <f t="shared" si="11"/>
        <v>0.09741784108520012</v>
      </c>
    </row>
    <row r="253" spans="1:5" ht="21.75" customHeight="1">
      <c r="A253" s="5">
        <v>1</v>
      </c>
      <c r="B253" s="5">
        <v>-3</v>
      </c>
      <c r="C253" s="5">
        <v>-2</v>
      </c>
      <c r="D253" s="6">
        <f t="shared" si="10"/>
        <v>105.37146021551851</v>
      </c>
      <c r="E253" s="6">
        <f t="shared" si="11"/>
        <v>0.09741784108520012</v>
      </c>
    </row>
    <row r="254" spans="1:5" ht="21.75" customHeight="1">
      <c r="A254" s="5">
        <v>-1</v>
      </c>
      <c r="B254" s="5">
        <v>-3</v>
      </c>
      <c r="C254" s="5">
        <v>-2</v>
      </c>
      <c r="D254" s="6">
        <f t="shared" si="10"/>
        <v>183.05885410546324</v>
      </c>
      <c r="E254" s="6">
        <f t="shared" si="11"/>
        <v>0.07391024302017771</v>
      </c>
    </row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Nevada,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 A. Graeve</dc:creator>
  <cp:keywords/>
  <dc:description/>
  <cp:lastModifiedBy>Olivia A. Graeve</cp:lastModifiedBy>
  <dcterms:created xsi:type="dcterms:W3CDTF">2006-10-18T03:37:12Z</dcterms:created>
  <dcterms:modified xsi:type="dcterms:W3CDTF">2019-12-08T20:52:56Z</dcterms:modified>
  <cp:category/>
  <cp:version/>
  <cp:contentType/>
  <cp:contentStatus/>
</cp:coreProperties>
</file>