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raeve/Desktop/"/>
    </mc:Choice>
  </mc:AlternateContent>
  <xr:revisionPtr revIDLastSave="0" documentId="13_ncr:1_{B02866CD-03A7-0C4A-98F4-03689C9090BE}" xr6:coauthVersionLast="47" xr6:coauthVersionMax="47" xr10:uidLastSave="{00000000-0000-0000-0000-000000000000}"/>
  <bookViews>
    <workbookView xWindow="7820" yWindow="460" windowWidth="42580" windowHeight="26120" xr2:uid="{00000000-000D-0000-FFFF-FFFF00000000}"/>
  </bookViews>
  <sheets>
    <sheet name="Data" sheetId="1" r:id="rId1"/>
    <sheet name="Figure" sheetId="2" r:id="rId2"/>
    <sheet name="Figure II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I31" i="1" s="1"/>
  <c r="J31" i="1" s="1"/>
  <c r="D32" i="1"/>
  <c r="I32" i="1" s="1"/>
  <c r="J32" i="1" s="1"/>
  <c r="D33" i="1"/>
  <c r="I33" i="1"/>
  <c r="D34" i="1"/>
  <c r="I34" i="1"/>
  <c r="J34" i="1" s="1"/>
  <c r="D35" i="1"/>
  <c r="I35" i="1" s="1"/>
  <c r="J35" i="1" s="1"/>
  <c r="D30" i="1"/>
  <c r="I30" i="1" s="1"/>
  <c r="J30" i="1" s="1"/>
  <c r="D3" i="1"/>
  <c r="F3" i="1" s="1"/>
  <c r="G3" i="1" s="1"/>
  <c r="D4" i="1"/>
  <c r="I4" i="1"/>
  <c r="J4" i="1" s="1"/>
  <c r="D5" i="1"/>
  <c r="I5" i="1"/>
  <c r="J5" i="1"/>
  <c r="D6" i="1"/>
  <c r="I6" i="1" s="1"/>
  <c r="J6" i="1" s="1"/>
  <c r="D7" i="1"/>
  <c r="I7" i="1" s="1"/>
  <c r="J7" i="1" s="1"/>
  <c r="D9" i="1"/>
  <c r="I9" i="1"/>
  <c r="J9" i="1" s="1"/>
  <c r="D10" i="1"/>
  <c r="I10" i="1"/>
  <c r="J10" i="1"/>
  <c r="D11" i="1"/>
  <c r="I11" i="1" s="1"/>
  <c r="J11" i="1" s="1"/>
  <c r="D12" i="1"/>
  <c r="F12" i="1" s="1"/>
  <c r="G12" i="1" s="1"/>
  <c r="D13" i="1"/>
  <c r="I13" i="1"/>
  <c r="J13" i="1" s="1"/>
  <c r="D14" i="1"/>
  <c r="I14" i="1"/>
  <c r="J14" i="1"/>
  <c r="D16" i="1"/>
  <c r="I16" i="1" s="1"/>
  <c r="J16" i="1" s="1"/>
  <c r="D17" i="1"/>
  <c r="I17" i="1" s="1"/>
  <c r="J17" i="1" s="1"/>
  <c r="D18" i="1"/>
  <c r="I18" i="1"/>
  <c r="J18" i="1" s="1"/>
  <c r="D19" i="1"/>
  <c r="I19" i="1"/>
  <c r="J19" i="1"/>
  <c r="D20" i="1"/>
  <c r="I20" i="1" s="1"/>
  <c r="J20" i="1" s="1"/>
  <c r="D21" i="1"/>
  <c r="F21" i="1" s="1"/>
  <c r="G21" i="1" s="1"/>
  <c r="D23" i="1"/>
  <c r="I23" i="1"/>
  <c r="J23" i="1" s="1"/>
  <c r="D24" i="1"/>
  <c r="I24" i="1"/>
  <c r="J24" i="1"/>
  <c r="D25" i="1"/>
  <c r="I25" i="1" s="1"/>
  <c r="J25" i="1" s="1"/>
  <c r="D26" i="1"/>
  <c r="I26" i="1" s="1"/>
  <c r="J26" i="1" s="1"/>
  <c r="D27" i="1"/>
  <c r="I27" i="1"/>
  <c r="J27" i="1" s="1"/>
  <c r="D28" i="1"/>
  <c r="I28" i="1"/>
  <c r="J28" i="1"/>
  <c r="J33" i="1"/>
  <c r="D37" i="1"/>
  <c r="I37" i="1"/>
  <c r="J37" i="1"/>
  <c r="D38" i="1"/>
  <c r="I38" i="1" s="1"/>
  <c r="J38" i="1" s="1"/>
  <c r="D39" i="1"/>
  <c r="I39" i="1" s="1"/>
  <c r="J39" i="1" s="1"/>
  <c r="D40" i="1"/>
  <c r="I40" i="1"/>
  <c r="J40" i="1" s="1"/>
  <c r="D41" i="1"/>
  <c r="I41" i="1"/>
  <c r="J41" i="1"/>
  <c r="D42" i="1"/>
  <c r="I42" i="1" s="1"/>
  <c r="J42" i="1" s="1"/>
  <c r="D2" i="1"/>
  <c r="F2" i="1" s="1"/>
  <c r="G2" i="1" s="1"/>
  <c r="F4" i="1"/>
  <c r="G4" i="1" s="1"/>
  <c r="F6" i="1"/>
  <c r="G6" i="1"/>
  <c r="F9" i="1"/>
  <c r="G9" i="1"/>
  <c r="F11" i="1"/>
  <c r="G11" i="1" s="1"/>
  <c r="F13" i="1"/>
  <c r="G13" i="1" s="1"/>
  <c r="F16" i="1"/>
  <c r="G16" i="1"/>
  <c r="F18" i="1"/>
  <c r="G18" i="1"/>
  <c r="F20" i="1"/>
  <c r="G20" i="1" s="1"/>
  <c r="F23" i="1"/>
  <c r="G23" i="1" s="1"/>
  <c r="F25" i="1"/>
  <c r="G25" i="1"/>
  <c r="F27" i="1"/>
  <c r="G27" i="1"/>
  <c r="F31" i="1"/>
  <c r="G31" i="1" s="1"/>
  <c r="F34" i="1"/>
  <c r="G34" i="1"/>
  <c r="F37" i="1"/>
  <c r="G37" i="1"/>
  <c r="F40" i="1"/>
  <c r="G40" i="1"/>
  <c r="F41" i="1"/>
  <c r="G41" i="1" s="1"/>
  <c r="F5" i="1"/>
  <c r="G5" i="1" s="1"/>
  <c r="F19" i="1"/>
  <c r="G19" i="1"/>
  <c r="F42" i="1"/>
  <c r="G42" i="1" s="1"/>
  <c r="F28" i="1"/>
  <c r="G28" i="1"/>
  <c r="F38" i="1"/>
  <c r="G38" i="1" s="1"/>
  <c r="F14" i="1"/>
  <c r="G14" i="1"/>
  <c r="F24" i="1"/>
  <c r="G24" i="1" s="1"/>
  <c r="F10" i="1"/>
  <c r="G10" i="1"/>
  <c r="F33" i="1"/>
  <c r="G33" i="1" s="1"/>
  <c r="F30" i="1"/>
  <c r="G30" i="1"/>
  <c r="F32" i="1"/>
  <c r="G32" i="1" s="1"/>
  <c r="F39" i="1" l="1"/>
  <c r="G39" i="1" s="1"/>
  <c r="F35" i="1"/>
  <c r="G35" i="1" s="1"/>
  <c r="F26" i="1"/>
  <c r="G26" i="1" s="1"/>
  <c r="F17" i="1"/>
  <c r="G17" i="1" s="1"/>
  <c r="F7" i="1"/>
  <c r="G7" i="1" s="1"/>
  <c r="I2" i="1"/>
  <c r="J2" i="1" s="1"/>
  <c r="I21" i="1"/>
  <c r="J21" i="1" s="1"/>
  <c r="I12" i="1"/>
  <c r="J12" i="1" s="1"/>
  <c r="I3" i="1"/>
  <c r="J3" i="1" s="1"/>
</calcChain>
</file>

<file path=xl/sharedStrings.xml><?xml version="1.0" encoding="utf-8"?>
<sst xmlns="http://schemas.openxmlformats.org/spreadsheetml/2006/main" count="8" uniqueCount="7">
  <si>
    <t>Voltage [V]</t>
  </si>
  <si>
    <t>Annealing time [h]</t>
  </si>
  <si>
    <r>
      <t>Current [mA/cm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]</t>
    </r>
  </si>
  <si>
    <r>
      <t>Current [A/m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]</t>
    </r>
  </si>
  <si>
    <r>
      <t>Conductivity [(</t>
    </r>
    <r>
      <rPr>
        <b/>
        <sz val="12"/>
        <color theme="1"/>
        <rFont val="Symbol"/>
        <charset val="2"/>
      </rPr>
      <t>W•</t>
    </r>
    <r>
      <rPr>
        <b/>
        <sz val="12"/>
        <color theme="1"/>
        <rFont val="Times New Roman"/>
        <family val="1"/>
      </rPr>
      <t>m)</t>
    </r>
    <r>
      <rPr>
        <b/>
        <vertAlign val="superscript"/>
        <sz val="12"/>
        <color theme="1"/>
        <rFont val="Times New Roman"/>
        <family val="1"/>
      </rPr>
      <t>-1</t>
    </r>
    <r>
      <rPr>
        <b/>
        <sz val="12"/>
        <color theme="1"/>
        <rFont val="Times New Roman"/>
        <family val="1"/>
      </rPr>
      <t>]</t>
    </r>
  </si>
  <si>
    <r>
      <t>Resistivity [</t>
    </r>
    <r>
      <rPr>
        <b/>
        <sz val="12"/>
        <color theme="1"/>
        <rFont val="Symbol"/>
        <charset val="2"/>
      </rPr>
      <t>W•</t>
    </r>
    <r>
      <rPr>
        <b/>
        <sz val="12"/>
        <color theme="1"/>
        <rFont val="Times New Roman"/>
        <family val="1"/>
      </rPr>
      <t xml:space="preserve">m]; for a nanowire of 1.5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Times New Roman"/>
        <family val="1"/>
      </rPr>
      <t>m</t>
    </r>
  </si>
  <si>
    <r>
      <t>Resistivity [</t>
    </r>
    <r>
      <rPr>
        <b/>
        <sz val="12"/>
        <color theme="1"/>
        <rFont val="Symbol"/>
        <charset val="2"/>
      </rPr>
      <t>W•</t>
    </r>
    <r>
      <rPr>
        <b/>
        <sz val="12"/>
        <color theme="1"/>
        <rFont val="Times New Roman"/>
        <family val="1"/>
      </rPr>
      <t>m]; for a wire of 10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</si>
</sst>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4" fontId="2" fillId="0" borderId="0" xfId="0" applyNumberFormat="1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29252525420302"/>
          <c:y val="0.19393939393939399"/>
          <c:w val="0.44463289659489802"/>
          <c:h val="0.381818181818182"/>
        </c:manualLayout>
      </c:layout>
      <c:scatterChart>
        <c:scatterStyle val="lineMarker"/>
        <c:varyColors val="0"/>
        <c:ser>
          <c:idx val="0"/>
          <c:order val="0"/>
          <c:tx>
            <c:v>V = -0.8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Data!$B$2:$B$7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Data!$G$2:$G$7</c:f>
              <c:numCache>
                <c:formatCode>0.000E+00</c:formatCode>
                <c:ptCount val="6"/>
                <c:pt idx="0">
                  <c:v>-999999.99999999988</c:v>
                </c:pt>
                <c:pt idx="1">
                  <c:v>-1041666.6666666665</c:v>
                </c:pt>
                <c:pt idx="2">
                  <c:v>-83333.333333333328</c:v>
                </c:pt>
                <c:pt idx="3">
                  <c:v>2499999.9999999995</c:v>
                </c:pt>
                <c:pt idx="4">
                  <c:v>1666666.6666666665</c:v>
                </c:pt>
                <c:pt idx="5">
                  <c:v>2083333.333333333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42-4D4B-A227-E431C399D001}"/>
            </c:ext>
          </c:extLst>
        </c:ser>
        <c:ser>
          <c:idx val="1"/>
          <c:order val="1"/>
          <c:tx>
            <c:v>V = -0.6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Data!$B$9:$B$14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Data!$G$9:$G$14</c:f>
              <c:numCache>
                <c:formatCode>0.000E+00</c:formatCode>
                <c:ptCount val="6"/>
                <c:pt idx="0">
                  <c:v>4444444.444444445</c:v>
                </c:pt>
                <c:pt idx="1">
                  <c:v>8333333.3333333321</c:v>
                </c:pt>
                <c:pt idx="2">
                  <c:v>5777777.7777777789</c:v>
                </c:pt>
                <c:pt idx="3">
                  <c:v>2777777.777777778</c:v>
                </c:pt>
                <c:pt idx="4">
                  <c:v>2222222.2222222225</c:v>
                </c:pt>
                <c:pt idx="5">
                  <c:v>2222222.2222222225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42-4D4B-A227-E431C399D001}"/>
            </c:ext>
          </c:extLst>
        </c:ser>
        <c:ser>
          <c:idx val="2"/>
          <c:order val="2"/>
          <c:tx>
            <c:v>V = -0.4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Data!$B$16:$B$21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Data!$G$16:$G$21</c:f>
              <c:numCache>
                <c:formatCode>0.000E+00</c:formatCode>
                <c:ptCount val="6"/>
                <c:pt idx="0">
                  <c:v>12500000</c:v>
                </c:pt>
                <c:pt idx="1">
                  <c:v>19999999.999999996</c:v>
                </c:pt>
                <c:pt idx="2">
                  <c:v>15000000</c:v>
                </c:pt>
                <c:pt idx="3">
                  <c:v>4166666.666666666</c:v>
                </c:pt>
                <c:pt idx="4">
                  <c:v>3333333.333333333</c:v>
                </c:pt>
                <c:pt idx="5">
                  <c:v>3333333.333333333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42-4D4B-A227-E431C399D001}"/>
            </c:ext>
          </c:extLst>
        </c:ser>
        <c:ser>
          <c:idx val="3"/>
          <c:order val="3"/>
          <c:tx>
            <c:v>V = -0.2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12700">
                <a:solidFill>
                  <a:srgbClr val="C0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Data!$B$23:$B$28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Data!$G$23:$G$28</c:f>
              <c:numCache>
                <c:formatCode>0.000E+00</c:formatCode>
                <c:ptCount val="6"/>
                <c:pt idx="0">
                  <c:v>30000000</c:v>
                </c:pt>
                <c:pt idx="1">
                  <c:v>46666666.666666657</c:v>
                </c:pt>
                <c:pt idx="2">
                  <c:v>39999999.999999993</c:v>
                </c:pt>
                <c:pt idx="3">
                  <c:v>9999999.9999999981</c:v>
                </c:pt>
                <c:pt idx="4">
                  <c:v>6666666.666666666</c:v>
                </c:pt>
                <c:pt idx="5">
                  <c:v>6666666.666666666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42-4D4B-A227-E431C399D001}"/>
            </c:ext>
          </c:extLst>
        </c:ser>
        <c:ser>
          <c:idx val="4"/>
          <c:order val="4"/>
          <c:tx>
            <c:v>V = 0.2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Data!$B$37:$B$42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Data!$G$37:$G$42</c:f>
              <c:numCache>
                <c:formatCode>0.000E+00</c:formatCode>
                <c:ptCount val="6"/>
                <c:pt idx="0">
                  <c:v>-39166666.666666664</c:v>
                </c:pt>
                <c:pt idx="1">
                  <c:v>-56666666.666666664</c:v>
                </c:pt>
                <c:pt idx="2">
                  <c:v>-45666666.666666664</c:v>
                </c:pt>
                <c:pt idx="3">
                  <c:v>-12500000</c:v>
                </c:pt>
                <c:pt idx="4">
                  <c:v>-8333333.3333333321</c:v>
                </c:pt>
                <c:pt idx="5">
                  <c:v>-8333333.3333333321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42-4D4B-A227-E431C399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589016"/>
        <c:axId val="2100583736"/>
      </c:scatterChart>
      <c:valAx>
        <c:axId val="2100589016"/>
        <c:scaling>
          <c:orientation val="minMax"/>
          <c:max val="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 i="0" baseline="0">
                    <a:effectLst/>
                    <a:latin typeface="Arial"/>
                    <a:cs typeface="Arial"/>
                  </a:rPr>
                  <a:t>Annealing time (hours)</a:t>
                </a:r>
                <a:endParaRPr lang="en-US" sz="1200">
                  <a:effectLst/>
                  <a:latin typeface="Arial"/>
                  <a:cs typeface="Arial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0583736"/>
        <c:crosses val="autoZero"/>
        <c:crossBetween val="midCat"/>
        <c:majorUnit val="2"/>
      </c:valAx>
      <c:valAx>
        <c:axId val="2100583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/>
                    <a:cs typeface="Arial"/>
                  </a:defRPr>
                </a:pPr>
                <a:r>
                  <a:rPr lang="en-US" sz="1200" b="0" i="0" baseline="0">
                    <a:effectLst/>
                    <a:latin typeface="Arial"/>
                    <a:cs typeface="Arial"/>
                  </a:rPr>
                  <a:t>Conductivity (W•m)</a:t>
                </a:r>
                <a:r>
                  <a:rPr lang="en-US" sz="1200" b="0" i="0" baseline="30000">
                    <a:effectLst/>
                    <a:latin typeface="Arial"/>
                    <a:cs typeface="Arial"/>
                  </a:rPr>
                  <a:t>-1</a:t>
                </a:r>
                <a:endParaRPr lang="en-US" sz="1200">
                  <a:effectLst/>
                  <a:latin typeface="Arial"/>
                  <a:cs typeface="Arial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058901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2784637712850597"/>
          <c:y val="0.19318157957528001"/>
          <c:w val="0.14728515878189299"/>
          <c:h val="0.24321991569235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29252525420302"/>
          <c:y val="0.19393939393939399"/>
          <c:w val="0.44463289659489802"/>
          <c:h val="0.381818181818182"/>
        </c:manualLayout>
      </c:layout>
      <c:scatterChart>
        <c:scatterStyle val="lineMarker"/>
        <c:varyColors val="0"/>
        <c:ser>
          <c:idx val="0"/>
          <c:order val="0"/>
          <c:tx>
            <c:v>V = -0.8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Data!$B$2:$B$7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Data!$J$2:$J$7</c:f>
              <c:numCache>
                <c:formatCode>0.000E+00</c:formatCode>
                <c:ptCount val="6"/>
                <c:pt idx="0">
                  <c:v>-14.999999999999996</c:v>
                </c:pt>
                <c:pt idx="1">
                  <c:v>-15.625</c:v>
                </c:pt>
                <c:pt idx="2">
                  <c:v>-1.25</c:v>
                </c:pt>
                <c:pt idx="3">
                  <c:v>37.499999999999993</c:v>
                </c:pt>
                <c:pt idx="4">
                  <c:v>24.999999999999996</c:v>
                </c:pt>
                <c:pt idx="5">
                  <c:v>31.25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D6-C24E-B9B6-37F1D7244269}"/>
            </c:ext>
          </c:extLst>
        </c:ser>
        <c:ser>
          <c:idx val="1"/>
          <c:order val="1"/>
          <c:tx>
            <c:v>V = -0.6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Data!$B$9:$B$14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Data!$J$9:$J$14</c:f>
              <c:numCache>
                <c:formatCode>0.000E+00</c:formatCode>
                <c:ptCount val="6"/>
                <c:pt idx="0">
                  <c:v>66.666666666666671</c:v>
                </c:pt>
                <c:pt idx="1">
                  <c:v>125</c:v>
                </c:pt>
                <c:pt idx="2">
                  <c:v>86.666666666666671</c:v>
                </c:pt>
                <c:pt idx="3">
                  <c:v>41.666666666666664</c:v>
                </c:pt>
                <c:pt idx="4">
                  <c:v>33.333333333333336</c:v>
                </c:pt>
                <c:pt idx="5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D6-C24E-B9B6-37F1D7244269}"/>
            </c:ext>
          </c:extLst>
        </c:ser>
        <c:ser>
          <c:idx val="2"/>
          <c:order val="2"/>
          <c:tx>
            <c:v>V = -0.4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Data!$B$16:$B$21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Data!$J$16:$J$21</c:f>
              <c:numCache>
                <c:formatCode>0.000E+00</c:formatCode>
                <c:ptCount val="6"/>
                <c:pt idx="0">
                  <c:v>187.49999999999997</c:v>
                </c:pt>
                <c:pt idx="1">
                  <c:v>299.99999999999994</c:v>
                </c:pt>
                <c:pt idx="2">
                  <c:v>225</c:v>
                </c:pt>
                <c:pt idx="3">
                  <c:v>62.5</c:v>
                </c:pt>
                <c:pt idx="4">
                  <c:v>49.999999999999993</c:v>
                </c:pt>
                <c:pt idx="5">
                  <c:v>49.999999999999993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BD6-C24E-B9B6-37F1D7244269}"/>
            </c:ext>
          </c:extLst>
        </c:ser>
        <c:ser>
          <c:idx val="3"/>
          <c:order val="3"/>
          <c:tx>
            <c:v>V = -0.2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12700">
                <a:solidFill>
                  <a:srgbClr val="C0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Data!$B$23:$B$28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Data!$J$23:$J$28</c:f>
              <c:numCache>
                <c:formatCode>0.000E+00</c:formatCode>
                <c:ptCount val="6"/>
                <c:pt idx="0">
                  <c:v>450</c:v>
                </c:pt>
                <c:pt idx="1">
                  <c:v>699.99999999999989</c:v>
                </c:pt>
                <c:pt idx="2">
                  <c:v>599.99999999999989</c:v>
                </c:pt>
                <c:pt idx="3">
                  <c:v>149.99999999999997</c:v>
                </c:pt>
                <c:pt idx="4">
                  <c:v>99.999999999999986</c:v>
                </c:pt>
                <c:pt idx="5">
                  <c:v>99.999999999999986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BD6-C24E-B9B6-37F1D7244269}"/>
            </c:ext>
          </c:extLst>
        </c:ser>
        <c:ser>
          <c:idx val="4"/>
          <c:order val="4"/>
          <c:tx>
            <c:v>V = 0.2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Data!$B$37:$B$42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</c:numCache>
            </c:numRef>
          </c:xVal>
          <c:yVal>
            <c:numRef>
              <c:f>Data!$J$37:$J$42</c:f>
              <c:numCache>
                <c:formatCode>0.000E+00</c:formatCode>
                <c:ptCount val="6"/>
                <c:pt idx="0">
                  <c:v>-587.49999999999989</c:v>
                </c:pt>
                <c:pt idx="1">
                  <c:v>-849.99999999999989</c:v>
                </c:pt>
                <c:pt idx="2">
                  <c:v>-684.99999999999989</c:v>
                </c:pt>
                <c:pt idx="3">
                  <c:v>-187.49999999999997</c:v>
                </c:pt>
                <c:pt idx="4">
                  <c:v>-125</c:v>
                </c:pt>
                <c:pt idx="5">
                  <c:v>-125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BD6-C24E-B9B6-37F1D724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642760"/>
        <c:axId val="2093453816"/>
      </c:scatterChart>
      <c:valAx>
        <c:axId val="2093642760"/>
        <c:scaling>
          <c:orientation val="minMax"/>
          <c:max val="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solidFill>
                      <a:schemeClr val="tx1"/>
                    </a:solidFill>
                    <a:latin typeface="Arial"/>
                    <a:cs typeface="Arial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/>
                    <a:cs typeface="Arial"/>
                  </a:rPr>
                  <a:t>Annealing</a:t>
                </a:r>
                <a:r>
                  <a:rPr lang="en-US" sz="1200" b="0" baseline="0">
                    <a:solidFill>
                      <a:schemeClr val="tx1"/>
                    </a:solidFill>
                    <a:latin typeface="Arial"/>
                    <a:cs typeface="Arial"/>
                  </a:rPr>
                  <a:t> time (hours)</a:t>
                </a:r>
                <a:endParaRPr lang="en-US" sz="1200" b="0">
                  <a:solidFill>
                    <a:schemeClr val="tx1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2456214639836698"/>
              <c:y val="0.6293956715928500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3453816"/>
        <c:crosses val="autoZero"/>
        <c:crossBetween val="midCat"/>
        <c:majorUnit val="2"/>
      </c:valAx>
      <c:valAx>
        <c:axId val="2093453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>
                    <a:latin typeface="Arial"/>
                    <a:cs typeface="Arial"/>
                  </a:rPr>
                  <a:t>Conductivity (W</a:t>
                </a:r>
                <a:r>
                  <a:rPr lang="en-US" sz="1200" b="0">
                    <a:latin typeface="Symbol" charset="2"/>
                    <a:cs typeface="Symbol" charset="2"/>
                  </a:rPr>
                  <a:t>•</a:t>
                </a:r>
                <a:r>
                  <a:rPr lang="en-US" sz="1200" b="0">
                    <a:latin typeface="Arial"/>
                    <a:cs typeface="Arial"/>
                  </a:rPr>
                  <a:t>m)</a:t>
                </a:r>
                <a:r>
                  <a:rPr lang="en-US" sz="1200" b="0" baseline="30000">
                    <a:latin typeface="Arial"/>
                    <a:cs typeface="Arial"/>
                  </a:rPr>
                  <a:t>-1</a:t>
                </a: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364276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2784637712850597"/>
          <c:y val="0.19318157957528001"/>
          <c:w val="0.14728515878189299"/>
          <c:h val="0.24321991569235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204" workbookViewId="0" zoomToFit="1"/>
  </sheetViews>
  <pageMargins left="0.7" right="0.7" top="0.75" bottom="0.75" header="0.3" footer="0.3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96" workbookViewId="0" zoomToFit="1"/>
  </sheetViews>
  <pageMargins left="0.7" right="0.7" top="0.75" bottom="0.75" header="0.3" footer="0.3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6CF4B-64DD-3E4F-8F98-10B377158F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5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6EDFA-7F16-5C45-83B5-F408255BAD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21" zoomScale="150" workbookViewId="0">
      <selection activeCell="L25" sqref="L25"/>
    </sheetView>
  </sheetViews>
  <sheetFormatPr baseColWidth="10" defaultRowHeight="16" x14ac:dyDescent="0.2"/>
  <cols>
    <col min="1" max="1" width="11.6640625" style="1" customWidth="1"/>
    <col min="2" max="2" width="17.6640625" style="1" customWidth="1"/>
    <col min="3" max="3" width="17.5" style="1" customWidth="1"/>
    <col min="4" max="4" width="15.33203125" style="1" customWidth="1"/>
    <col min="5" max="5" width="4.33203125" style="1" customWidth="1"/>
    <col min="6" max="6" width="17.5" style="1" customWidth="1"/>
    <col min="7" max="7" width="21.6640625" style="1" customWidth="1"/>
    <col min="8" max="8" width="5.5" style="1" customWidth="1"/>
    <col min="9" max="9" width="18.33203125" customWidth="1"/>
    <col min="10" max="10" width="22" customWidth="1"/>
  </cols>
  <sheetData>
    <row r="1" spans="1:10" s="3" customFormat="1" ht="68" x14ac:dyDescent="0.2">
      <c r="A1" s="2" t="s">
        <v>0</v>
      </c>
      <c r="B1" s="2" t="s">
        <v>1</v>
      </c>
      <c r="C1" s="2" t="s">
        <v>2</v>
      </c>
      <c r="D1" s="2" t="s">
        <v>3</v>
      </c>
      <c r="E1" s="2"/>
      <c r="F1" s="7" t="s">
        <v>5</v>
      </c>
      <c r="G1" s="2" t="s">
        <v>4</v>
      </c>
      <c r="H1" s="2"/>
      <c r="I1" s="7" t="s">
        <v>6</v>
      </c>
      <c r="J1" s="2" t="s">
        <v>4</v>
      </c>
    </row>
    <row r="2" spans="1:10" x14ac:dyDescent="0.2">
      <c r="A2" s="4">
        <v>-0.8</v>
      </c>
      <c r="B2" s="4">
        <v>0</v>
      </c>
      <c r="C2" s="4">
        <v>0.12</v>
      </c>
      <c r="D2" s="4">
        <f>(C2/1000)*100^2</f>
        <v>1.2</v>
      </c>
      <c r="E2" s="4"/>
      <c r="F2" s="5">
        <f>($A$2/D2)*0.0000015</f>
        <v>-1.0000000000000002E-6</v>
      </c>
      <c r="G2" s="5">
        <f>1/F2</f>
        <v>-999999.99999999988</v>
      </c>
      <c r="H2" s="5"/>
      <c r="I2" s="5">
        <f>($A$2/D2)*0.1</f>
        <v>-6.666666666666668E-2</v>
      </c>
      <c r="J2" s="6">
        <f>1/I2</f>
        <v>-14.999999999999996</v>
      </c>
    </row>
    <row r="3" spans="1:10" x14ac:dyDescent="0.2">
      <c r="A3" s="4"/>
      <c r="B3" s="4">
        <v>0.5</v>
      </c>
      <c r="C3" s="4">
        <v>0.125</v>
      </c>
      <c r="D3" s="4">
        <f t="shared" ref="D3:D42" si="0">(C3/1000)*100^2</f>
        <v>1.25</v>
      </c>
      <c r="E3" s="4"/>
      <c r="F3" s="5">
        <f t="shared" ref="F3:F7" si="1">($A$2/D3)*0.0000015</f>
        <v>-9.6000000000000013E-7</v>
      </c>
      <c r="G3" s="5">
        <f t="shared" ref="G3:G42" si="2">1/F3</f>
        <v>-1041666.6666666665</v>
      </c>
      <c r="H3" s="5"/>
      <c r="I3" s="5">
        <f t="shared" ref="I3:I7" si="3">($A$2/D3)*0.1</f>
        <v>-6.4000000000000001E-2</v>
      </c>
      <c r="J3" s="6">
        <f t="shared" ref="J3:J42" si="4">1/I3</f>
        <v>-15.625</v>
      </c>
    </row>
    <row r="4" spans="1:10" x14ac:dyDescent="0.2">
      <c r="A4" s="4"/>
      <c r="B4" s="4">
        <v>1</v>
      </c>
      <c r="C4" s="4">
        <v>0.01</v>
      </c>
      <c r="D4" s="4">
        <f t="shared" si="0"/>
        <v>0.1</v>
      </c>
      <c r="E4" s="4"/>
      <c r="F4" s="5">
        <f t="shared" si="1"/>
        <v>-1.2E-5</v>
      </c>
      <c r="G4" s="5">
        <f t="shared" si="2"/>
        <v>-83333.333333333328</v>
      </c>
      <c r="H4" s="5"/>
      <c r="I4" s="5">
        <f t="shared" si="3"/>
        <v>-0.8</v>
      </c>
      <c r="J4" s="6">
        <f t="shared" si="4"/>
        <v>-1.25</v>
      </c>
    </row>
    <row r="5" spans="1:10" x14ac:dyDescent="0.2">
      <c r="A5" s="4"/>
      <c r="B5" s="4">
        <v>3</v>
      </c>
      <c r="C5" s="4">
        <v>-0.3</v>
      </c>
      <c r="D5" s="4">
        <f t="shared" si="0"/>
        <v>-2.9999999999999996</v>
      </c>
      <c r="E5" s="4"/>
      <c r="F5" s="5">
        <f t="shared" si="1"/>
        <v>4.0000000000000009E-7</v>
      </c>
      <c r="G5" s="5">
        <f t="shared" si="2"/>
        <v>2499999.9999999995</v>
      </c>
      <c r="H5" s="5"/>
      <c r="I5" s="5">
        <f t="shared" si="3"/>
        <v>2.6666666666666672E-2</v>
      </c>
      <c r="J5" s="6">
        <f t="shared" si="4"/>
        <v>37.499999999999993</v>
      </c>
    </row>
    <row r="6" spans="1:10" x14ac:dyDescent="0.2">
      <c r="A6" s="4"/>
      <c r="B6" s="4">
        <v>5</v>
      </c>
      <c r="C6" s="4">
        <v>-0.2</v>
      </c>
      <c r="D6" s="4">
        <f t="shared" si="0"/>
        <v>-2</v>
      </c>
      <c r="E6" s="4"/>
      <c r="F6" s="5">
        <f t="shared" si="1"/>
        <v>6.0000000000000008E-7</v>
      </c>
      <c r="G6" s="5">
        <f t="shared" si="2"/>
        <v>1666666.6666666665</v>
      </c>
      <c r="H6" s="5"/>
      <c r="I6" s="5">
        <f t="shared" si="3"/>
        <v>4.0000000000000008E-2</v>
      </c>
      <c r="J6" s="6">
        <f t="shared" si="4"/>
        <v>24.999999999999996</v>
      </c>
    </row>
    <row r="7" spans="1:10" x14ac:dyDescent="0.2">
      <c r="A7" s="4"/>
      <c r="B7" s="4">
        <v>15</v>
      </c>
      <c r="C7" s="4">
        <v>-0.25</v>
      </c>
      <c r="D7" s="4">
        <f t="shared" si="0"/>
        <v>-2.5</v>
      </c>
      <c r="E7" s="4"/>
      <c r="F7" s="5">
        <f t="shared" si="1"/>
        <v>4.8000000000000006E-7</v>
      </c>
      <c r="G7" s="5">
        <f t="shared" si="2"/>
        <v>2083333.333333333</v>
      </c>
      <c r="H7" s="5"/>
      <c r="I7" s="5">
        <f t="shared" si="3"/>
        <v>3.2000000000000001E-2</v>
      </c>
      <c r="J7" s="6">
        <f t="shared" si="4"/>
        <v>31.25</v>
      </c>
    </row>
    <row r="8" spans="1:10" x14ac:dyDescent="0.2">
      <c r="A8" s="4"/>
      <c r="B8" s="4"/>
      <c r="C8" s="4"/>
      <c r="D8" s="4"/>
      <c r="E8" s="4"/>
      <c r="F8" s="5"/>
      <c r="G8" s="5"/>
      <c r="H8" s="5"/>
      <c r="I8" s="5"/>
      <c r="J8" s="6"/>
    </row>
    <row r="9" spans="1:10" x14ac:dyDescent="0.2">
      <c r="A9" s="4">
        <v>-0.6</v>
      </c>
      <c r="B9" s="4">
        <v>0</v>
      </c>
      <c r="C9" s="4">
        <v>-0.4</v>
      </c>
      <c r="D9" s="4">
        <f t="shared" si="0"/>
        <v>-4</v>
      </c>
      <c r="E9" s="4"/>
      <c r="F9" s="5">
        <f>($A$9/D9)*0.0000015</f>
        <v>2.2499999999999999E-7</v>
      </c>
      <c r="G9" s="5">
        <f t="shared" si="2"/>
        <v>4444444.444444445</v>
      </c>
      <c r="H9" s="5"/>
      <c r="I9" s="5">
        <f t="shared" ref="I9:I14" si="5">($A$9/D9)*0.1</f>
        <v>1.4999999999999999E-2</v>
      </c>
      <c r="J9" s="6">
        <f t="shared" si="4"/>
        <v>66.666666666666671</v>
      </c>
    </row>
    <row r="10" spans="1:10" x14ac:dyDescent="0.2">
      <c r="A10" s="4"/>
      <c r="B10" s="4">
        <v>0.5</v>
      </c>
      <c r="C10" s="4">
        <v>-0.75</v>
      </c>
      <c r="D10" s="4">
        <f t="shared" si="0"/>
        <v>-7.5</v>
      </c>
      <c r="E10" s="4"/>
      <c r="F10" s="5">
        <f t="shared" ref="F10:F14" si="6">($A$9/D10)*0.0000015</f>
        <v>1.2000000000000002E-7</v>
      </c>
      <c r="G10" s="5">
        <f t="shared" si="2"/>
        <v>8333333.3333333321</v>
      </c>
      <c r="H10" s="5"/>
      <c r="I10" s="5">
        <f t="shared" si="5"/>
        <v>8.0000000000000002E-3</v>
      </c>
      <c r="J10" s="6">
        <f t="shared" si="4"/>
        <v>125</v>
      </c>
    </row>
    <row r="11" spans="1:10" x14ac:dyDescent="0.2">
      <c r="A11" s="4"/>
      <c r="B11" s="4">
        <v>1</v>
      </c>
      <c r="C11" s="4">
        <v>-0.52</v>
      </c>
      <c r="D11" s="4">
        <f t="shared" si="0"/>
        <v>-5.2000000000000011</v>
      </c>
      <c r="E11" s="4"/>
      <c r="F11" s="5">
        <f t="shared" si="6"/>
        <v>1.7307692307692305E-7</v>
      </c>
      <c r="G11" s="5">
        <f t="shared" si="2"/>
        <v>5777777.7777777789</v>
      </c>
      <c r="H11" s="5"/>
      <c r="I11" s="5">
        <f t="shared" si="5"/>
        <v>1.1538461538461537E-2</v>
      </c>
      <c r="J11" s="6">
        <f t="shared" si="4"/>
        <v>86.666666666666671</v>
      </c>
    </row>
    <row r="12" spans="1:10" x14ac:dyDescent="0.2">
      <c r="A12" s="4"/>
      <c r="B12" s="4">
        <v>3</v>
      </c>
      <c r="C12" s="4">
        <v>-0.25</v>
      </c>
      <c r="D12" s="4">
        <f t="shared" si="0"/>
        <v>-2.5</v>
      </c>
      <c r="E12" s="4"/>
      <c r="F12" s="5">
        <f t="shared" si="6"/>
        <v>3.5999999999999999E-7</v>
      </c>
      <c r="G12" s="5">
        <f t="shared" si="2"/>
        <v>2777777.777777778</v>
      </c>
      <c r="H12" s="5"/>
      <c r="I12" s="5">
        <f t="shared" si="5"/>
        <v>2.4E-2</v>
      </c>
      <c r="J12" s="6">
        <f t="shared" si="4"/>
        <v>41.666666666666664</v>
      </c>
    </row>
    <row r="13" spans="1:10" x14ac:dyDescent="0.2">
      <c r="A13" s="4"/>
      <c r="B13" s="4">
        <v>5</v>
      </c>
      <c r="C13" s="4">
        <v>-0.2</v>
      </c>
      <c r="D13" s="4">
        <f t="shared" si="0"/>
        <v>-2</v>
      </c>
      <c r="E13" s="4"/>
      <c r="F13" s="5">
        <f t="shared" si="6"/>
        <v>4.4999999999999998E-7</v>
      </c>
      <c r="G13" s="5">
        <f t="shared" si="2"/>
        <v>2222222.2222222225</v>
      </c>
      <c r="H13" s="5"/>
      <c r="I13" s="5">
        <f t="shared" si="5"/>
        <v>0.03</v>
      </c>
      <c r="J13" s="6">
        <f t="shared" si="4"/>
        <v>33.333333333333336</v>
      </c>
    </row>
    <row r="14" spans="1:10" x14ac:dyDescent="0.2">
      <c r="A14" s="4"/>
      <c r="B14" s="4">
        <v>15</v>
      </c>
      <c r="C14" s="4">
        <v>-0.2</v>
      </c>
      <c r="D14" s="4">
        <f t="shared" si="0"/>
        <v>-2</v>
      </c>
      <c r="E14" s="4"/>
      <c r="F14" s="5">
        <f t="shared" si="6"/>
        <v>4.4999999999999998E-7</v>
      </c>
      <c r="G14" s="5">
        <f t="shared" si="2"/>
        <v>2222222.2222222225</v>
      </c>
      <c r="H14" s="5"/>
      <c r="I14" s="5">
        <f t="shared" si="5"/>
        <v>0.03</v>
      </c>
      <c r="J14" s="6">
        <f t="shared" si="4"/>
        <v>33.333333333333336</v>
      </c>
    </row>
    <row r="15" spans="1:10" x14ac:dyDescent="0.2">
      <c r="A15" s="4"/>
      <c r="B15" s="4"/>
      <c r="C15" s="4"/>
      <c r="D15" s="4"/>
      <c r="E15" s="4"/>
      <c r="F15" s="5"/>
      <c r="G15" s="5"/>
      <c r="H15" s="5"/>
      <c r="I15" s="5"/>
      <c r="J15" s="6"/>
    </row>
    <row r="16" spans="1:10" x14ac:dyDescent="0.2">
      <c r="A16" s="4">
        <v>-0.4</v>
      </c>
      <c r="B16" s="4">
        <v>0</v>
      </c>
      <c r="C16" s="4">
        <v>-0.75</v>
      </c>
      <c r="D16" s="4">
        <f t="shared" si="0"/>
        <v>-7.5</v>
      </c>
      <c r="E16" s="4"/>
      <c r="F16" s="5">
        <f>($A$16/D16)*0.0000015</f>
        <v>8.0000000000000002E-8</v>
      </c>
      <c r="G16" s="5">
        <f t="shared" si="2"/>
        <v>12500000</v>
      </c>
      <c r="H16" s="5"/>
      <c r="I16" s="5">
        <f t="shared" ref="I16:I21" si="7">($A$16/D16)*0.1</f>
        <v>5.333333333333334E-3</v>
      </c>
      <c r="J16" s="6">
        <f t="shared" si="4"/>
        <v>187.49999999999997</v>
      </c>
    </row>
    <row r="17" spans="1:10" x14ac:dyDescent="0.2">
      <c r="A17" s="4"/>
      <c r="B17" s="4">
        <v>0.5</v>
      </c>
      <c r="C17" s="4">
        <v>-1.2</v>
      </c>
      <c r="D17" s="4">
        <f t="shared" si="0"/>
        <v>-11.999999999999998</v>
      </c>
      <c r="E17" s="4"/>
      <c r="F17" s="5">
        <f t="shared" ref="F17:F21" si="8">($A$16/D17)*0.0000015</f>
        <v>5.0000000000000011E-8</v>
      </c>
      <c r="G17" s="5">
        <f t="shared" si="2"/>
        <v>19999999.999999996</v>
      </c>
      <c r="H17" s="5"/>
      <c r="I17" s="5">
        <f t="shared" si="7"/>
        <v>3.333333333333334E-3</v>
      </c>
      <c r="J17" s="6">
        <f t="shared" si="4"/>
        <v>299.99999999999994</v>
      </c>
    </row>
    <row r="18" spans="1:10" x14ac:dyDescent="0.2">
      <c r="A18" s="4"/>
      <c r="B18" s="4">
        <v>1</v>
      </c>
      <c r="C18" s="4">
        <v>-0.9</v>
      </c>
      <c r="D18" s="4">
        <f t="shared" si="0"/>
        <v>-9</v>
      </c>
      <c r="E18" s="4"/>
      <c r="F18" s="5">
        <f t="shared" si="8"/>
        <v>6.6666666666666668E-8</v>
      </c>
      <c r="G18" s="5">
        <f t="shared" si="2"/>
        <v>15000000</v>
      </c>
      <c r="H18" s="5"/>
      <c r="I18" s="5">
        <f t="shared" si="7"/>
        <v>4.4444444444444444E-3</v>
      </c>
      <c r="J18" s="6">
        <f t="shared" si="4"/>
        <v>225</v>
      </c>
    </row>
    <row r="19" spans="1:10" x14ac:dyDescent="0.2">
      <c r="A19" s="4"/>
      <c r="B19" s="4">
        <v>3</v>
      </c>
      <c r="C19" s="4">
        <v>-0.25</v>
      </c>
      <c r="D19" s="4">
        <f t="shared" si="0"/>
        <v>-2.5</v>
      </c>
      <c r="E19" s="4"/>
      <c r="F19" s="5">
        <f t="shared" si="8"/>
        <v>2.4000000000000003E-7</v>
      </c>
      <c r="G19" s="5">
        <f t="shared" si="2"/>
        <v>4166666.666666666</v>
      </c>
      <c r="H19" s="5"/>
      <c r="I19" s="5">
        <f t="shared" si="7"/>
        <v>1.6E-2</v>
      </c>
      <c r="J19" s="6">
        <f t="shared" si="4"/>
        <v>62.5</v>
      </c>
    </row>
    <row r="20" spans="1:10" x14ac:dyDescent="0.2">
      <c r="A20" s="4"/>
      <c r="B20" s="4">
        <v>5</v>
      </c>
      <c r="C20" s="4">
        <v>-0.2</v>
      </c>
      <c r="D20" s="4">
        <f t="shared" si="0"/>
        <v>-2</v>
      </c>
      <c r="E20" s="4"/>
      <c r="F20" s="5">
        <f t="shared" si="8"/>
        <v>3.0000000000000004E-7</v>
      </c>
      <c r="G20" s="5">
        <f t="shared" si="2"/>
        <v>3333333.333333333</v>
      </c>
      <c r="H20" s="5"/>
      <c r="I20" s="5">
        <f t="shared" si="7"/>
        <v>2.0000000000000004E-2</v>
      </c>
      <c r="J20" s="6">
        <f t="shared" si="4"/>
        <v>49.999999999999993</v>
      </c>
    </row>
    <row r="21" spans="1:10" x14ac:dyDescent="0.2">
      <c r="A21" s="4"/>
      <c r="B21" s="4">
        <v>15</v>
      </c>
      <c r="C21" s="4">
        <v>-0.2</v>
      </c>
      <c r="D21" s="4">
        <f t="shared" si="0"/>
        <v>-2</v>
      </c>
      <c r="E21" s="4"/>
      <c r="F21" s="5">
        <f t="shared" si="8"/>
        <v>3.0000000000000004E-7</v>
      </c>
      <c r="G21" s="5">
        <f t="shared" si="2"/>
        <v>3333333.333333333</v>
      </c>
      <c r="H21" s="5"/>
      <c r="I21" s="5">
        <f t="shared" si="7"/>
        <v>2.0000000000000004E-2</v>
      </c>
      <c r="J21" s="6">
        <f t="shared" si="4"/>
        <v>49.999999999999993</v>
      </c>
    </row>
    <row r="22" spans="1:10" x14ac:dyDescent="0.2">
      <c r="A22" s="4"/>
      <c r="B22" s="4"/>
      <c r="C22" s="4"/>
      <c r="D22" s="4"/>
      <c r="E22" s="4"/>
      <c r="F22" s="5"/>
      <c r="G22" s="5"/>
      <c r="H22" s="5"/>
      <c r="I22" s="5"/>
      <c r="J22" s="6"/>
    </row>
    <row r="23" spans="1:10" x14ac:dyDescent="0.2">
      <c r="A23" s="4">
        <v>-0.2</v>
      </c>
      <c r="B23" s="4">
        <v>0</v>
      </c>
      <c r="C23" s="4">
        <v>-0.9</v>
      </c>
      <c r="D23" s="4">
        <f t="shared" si="0"/>
        <v>-9</v>
      </c>
      <c r="E23" s="4"/>
      <c r="F23" s="5">
        <f>($A$23/D23)*0.0000015</f>
        <v>3.3333333333333334E-8</v>
      </c>
      <c r="G23" s="5">
        <f t="shared" si="2"/>
        <v>30000000</v>
      </c>
      <c r="H23" s="5"/>
      <c r="I23" s="5">
        <f t="shared" ref="I23:I28" si="9">($A$23/D23)*0.1</f>
        <v>2.2222222222222222E-3</v>
      </c>
      <c r="J23" s="6">
        <f t="shared" si="4"/>
        <v>450</v>
      </c>
    </row>
    <row r="24" spans="1:10" x14ac:dyDescent="0.2">
      <c r="A24" s="4"/>
      <c r="B24" s="4">
        <v>0.5</v>
      </c>
      <c r="C24" s="4">
        <v>-1.4</v>
      </c>
      <c r="D24" s="4">
        <f t="shared" si="0"/>
        <v>-14</v>
      </c>
      <c r="E24" s="4"/>
      <c r="F24" s="5">
        <f t="shared" ref="F24:F28" si="10">($A$23/D24)*0.0000015</f>
        <v>2.1428571428571432E-8</v>
      </c>
      <c r="G24" s="5">
        <f t="shared" si="2"/>
        <v>46666666.666666657</v>
      </c>
      <c r="H24" s="5"/>
      <c r="I24" s="5">
        <f t="shared" si="9"/>
        <v>1.4285714285714288E-3</v>
      </c>
      <c r="J24" s="6">
        <f t="shared" si="4"/>
        <v>699.99999999999989</v>
      </c>
    </row>
    <row r="25" spans="1:10" x14ac:dyDescent="0.2">
      <c r="A25" s="4"/>
      <c r="B25" s="4">
        <v>1</v>
      </c>
      <c r="C25" s="4">
        <v>-1.2</v>
      </c>
      <c r="D25" s="4">
        <f t="shared" si="0"/>
        <v>-11.999999999999998</v>
      </c>
      <c r="E25" s="4"/>
      <c r="F25" s="5">
        <f t="shared" si="10"/>
        <v>2.5000000000000005E-8</v>
      </c>
      <c r="G25" s="5">
        <f t="shared" si="2"/>
        <v>39999999.999999993</v>
      </c>
      <c r="H25" s="5"/>
      <c r="I25" s="5">
        <f t="shared" si="9"/>
        <v>1.666666666666667E-3</v>
      </c>
      <c r="J25" s="6">
        <f t="shared" si="4"/>
        <v>599.99999999999989</v>
      </c>
    </row>
    <row r="26" spans="1:10" x14ac:dyDescent="0.2">
      <c r="A26" s="4"/>
      <c r="B26" s="4">
        <v>3</v>
      </c>
      <c r="C26" s="4">
        <v>-0.3</v>
      </c>
      <c r="D26" s="4">
        <f t="shared" si="0"/>
        <v>-2.9999999999999996</v>
      </c>
      <c r="E26" s="4"/>
      <c r="F26" s="5">
        <f t="shared" si="10"/>
        <v>1.0000000000000002E-7</v>
      </c>
      <c r="G26" s="5">
        <f t="shared" si="2"/>
        <v>9999999.9999999981</v>
      </c>
      <c r="H26" s="5"/>
      <c r="I26" s="5">
        <f t="shared" si="9"/>
        <v>6.666666666666668E-3</v>
      </c>
      <c r="J26" s="6">
        <f t="shared" si="4"/>
        <v>149.99999999999997</v>
      </c>
    </row>
    <row r="27" spans="1:10" x14ac:dyDescent="0.2">
      <c r="A27" s="4"/>
      <c r="B27" s="4">
        <v>5</v>
      </c>
      <c r="C27" s="4">
        <v>-0.2</v>
      </c>
      <c r="D27" s="4">
        <f t="shared" si="0"/>
        <v>-2</v>
      </c>
      <c r="E27" s="4"/>
      <c r="F27" s="5">
        <f t="shared" si="10"/>
        <v>1.5000000000000002E-7</v>
      </c>
      <c r="G27" s="5">
        <f t="shared" si="2"/>
        <v>6666666.666666666</v>
      </c>
      <c r="H27" s="5"/>
      <c r="I27" s="5">
        <f t="shared" si="9"/>
        <v>1.0000000000000002E-2</v>
      </c>
      <c r="J27" s="6">
        <f t="shared" si="4"/>
        <v>99.999999999999986</v>
      </c>
    </row>
    <row r="28" spans="1:10" x14ac:dyDescent="0.2">
      <c r="A28" s="4"/>
      <c r="B28" s="4">
        <v>15</v>
      </c>
      <c r="C28" s="4">
        <v>-0.2</v>
      </c>
      <c r="D28" s="4">
        <f t="shared" si="0"/>
        <v>-2</v>
      </c>
      <c r="E28" s="4"/>
      <c r="F28" s="5">
        <f t="shared" si="10"/>
        <v>1.5000000000000002E-7</v>
      </c>
      <c r="G28" s="5">
        <f t="shared" si="2"/>
        <v>6666666.666666666</v>
      </c>
      <c r="H28" s="5"/>
      <c r="I28" s="5">
        <f t="shared" si="9"/>
        <v>1.0000000000000002E-2</v>
      </c>
      <c r="J28" s="6">
        <f t="shared" si="4"/>
        <v>99.999999999999986</v>
      </c>
    </row>
    <row r="29" spans="1:10" x14ac:dyDescent="0.2">
      <c r="A29" s="4"/>
      <c r="B29" s="4"/>
      <c r="C29" s="4"/>
      <c r="D29" s="4"/>
      <c r="E29" s="4"/>
      <c r="F29" s="5"/>
      <c r="G29" s="5"/>
      <c r="H29" s="5"/>
      <c r="I29" s="5"/>
      <c r="J29" s="6"/>
    </row>
    <row r="30" spans="1:10" x14ac:dyDescent="0.2">
      <c r="A30" s="4">
        <v>0</v>
      </c>
      <c r="B30" s="4">
        <v>0</v>
      </c>
      <c r="C30" s="4">
        <v>-1.1000000000000001</v>
      </c>
      <c r="D30" s="4">
        <f t="shared" si="0"/>
        <v>-11</v>
      </c>
      <c r="E30" s="4"/>
      <c r="F30" s="5">
        <f>($A$30/D30)*0.0000015</f>
        <v>0</v>
      </c>
      <c r="G30" s="5" t="e">
        <f t="shared" si="2"/>
        <v>#DIV/0!</v>
      </c>
      <c r="H30" s="5"/>
      <c r="I30" s="5">
        <f>($A$30/D30)*0.1</f>
        <v>0</v>
      </c>
      <c r="J30" s="6" t="e">
        <f t="shared" si="4"/>
        <v>#DIV/0!</v>
      </c>
    </row>
    <row r="31" spans="1:10" x14ac:dyDescent="0.2">
      <c r="A31" s="4"/>
      <c r="B31" s="4">
        <v>0.5</v>
      </c>
      <c r="C31" s="4">
        <v>-1.6</v>
      </c>
      <c r="D31" s="4">
        <f t="shared" si="0"/>
        <v>-16</v>
      </c>
      <c r="E31" s="4"/>
      <c r="F31" s="5">
        <f t="shared" ref="F31:F35" si="11">($A$30/D31)*0.0000015</f>
        <v>0</v>
      </c>
      <c r="G31" s="5" t="e">
        <f t="shared" si="2"/>
        <v>#DIV/0!</v>
      </c>
      <c r="H31" s="5"/>
      <c r="I31" s="5">
        <f t="shared" ref="I31:I35" si="12">($A$30/D31)*0.1</f>
        <v>0</v>
      </c>
      <c r="J31" s="6" t="e">
        <f t="shared" si="4"/>
        <v>#DIV/0!</v>
      </c>
    </row>
    <row r="32" spans="1:10" x14ac:dyDescent="0.2">
      <c r="A32" s="4"/>
      <c r="B32" s="4">
        <v>1</v>
      </c>
      <c r="C32" s="4">
        <v>-1.25</v>
      </c>
      <c r="D32" s="4">
        <f t="shared" si="0"/>
        <v>-12.5</v>
      </c>
      <c r="E32" s="4"/>
      <c r="F32" s="5">
        <f t="shared" si="11"/>
        <v>0</v>
      </c>
      <c r="G32" s="5" t="e">
        <f t="shared" si="2"/>
        <v>#DIV/0!</v>
      </c>
      <c r="H32" s="5"/>
      <c r="I32" s="5">
        <f t="shared" si="12"/>
        <v>0</v>
      </c>
      <c r="J32" s="6" t="e">
        <f t="shared" si="4"/>
        <v>#DIV/0!</v>
      </c>
    </row>
    <row r="33" spans="1:10" x14ac:dyDescent="0.2">
      <c r="A33" s="4"/>
      <c r="B33" s="4">
        <v>3</v>
      </c>
      <c r="C33" s="4">
        <v>-0.375</v>
      </c>
      <c r="D33" s="4">
        <f t="shared" si="0"/>
        <v>-3.75</v>
      </c>
      <c r="E33" s="4"/>
      <c r="F33" s="5">
        <f t="shared" si="11"/>
        <v>0</v>
      </c>
      <c r="G33" s="5" t="e">
        <f t="shared" si="2"/>
        <v>#DIV/0!</v>
      </c>
      <c r="H33" s="5"/>
      <c r="I33" s="5">
        <f t="shared" si="12"/>
        <v>0</v>
      </c>
      <c r="J33" s="6" t="e">
        <f t="shared" si="4"/>
        <v>#DIV/0!</v>
      </c>
    </row>
    <row r="34" spans="1:10" x14ac:dyDescent="0.2">
      <c r="A34" s="4"/>
      <c r="B34" s="4">
        <v>5</v>
      </c>
      <c r="C34" s="4">
        <v>-0.2</v>
      </c>
      <c r="D34" s="4">
        <f t="shared" si="0"/>
        <v>-2</v>
      </c>
      <c r="E34" s="4"/>
      <c r="F34" s="5">
        <f t="shared" si="11"/>
        <v>0</v>
      </c>
      <c r="G34" s="5" t="e">
        <f t="shared" si="2"/>
        <v>#DIV/0!</v>
      </c>
      <c r="H34" s="5"/>
      <c r="I34" s="5">
        <f t="shared" si="12"/>
        <v>0</v>
      </c>
      <c r="J34" s="6" t="e">
        <f t="shared" si="4"/>
        <v>#DIV/0!</v>
      </c>
    </row>
    <row r="35" spans="1:10" x14ac:dyDescent="0.2">
      <c r="A35" s="4"/>
      <c r="B35" s="4">
        <v>15</v>
      </c>
      <c r="C35" s="4">
        <v>-0.2</v>
      </c>
      <c r="D35" s="4">
        <f t="shared" si="0"/>
        <v>-2</v>
      </c>
      <c r="E35" s="4"/>
      <c r="F35" s="5">
        <f t="shared" si="11"/>
        <v>0</v>
      </c>
      <c r="G35" s="5" t="e">
        <f t="shared" si="2"/>
        <v>#DIV/0!</v>
      </c>
      <c r="H35" s="5"/>
      <c r="I35" s="5">
        <f t="shared" si="12"/>
        <v>0</v>
      </c>
      <c r="J35" s="6" t="e">
        <f t="shared" si="4"/>
        <v>#DIV/0!</v>
      </c>
    </row>
    <row r="36" spans="1:10" x14ac:dyDescent="0.2">
      <c r="A36" s="4"/>
      <c r="B36" s="4"/>
      <c r="C36" s="4"/>
      <c r="D36" s="4"/>
      <c r="E36" s="4"/>
      <c r="F36" s="5"/>
      <c r="G36" s="5"/>
      <c r="H36" s="5"/>
      <c r="I36" s="5"/>
      <c r="J36" s="6"/>
    </row>
    <row r="37" spans="1:10" x14ac:dyDescent="0.2">
      <c r="A37" s="4">
        <v>0.2</v>
      </c>
      <c r="B37" s="4">
        <v>0</v>
      </c>
      <c r="C37" s="4">
        <v>-1.175</v>
      </c>
      <c r="D37" s="4">
        <f t="shared" si="0"/>
        <v>-11.75</v>
      </c>
      <c r="E37" s="4"/>
      <c r="F37" s="5">
        <f>($A$37/D37)*0.0000015</f>
        <v>-2.5531914893617022E-8</v>
      </c>
      <c r="G37" s="5">
        <f t="shared" si="2"/>
        <v>-39166666.666666664</v>
      </c>
      <c r="H37" s="5"/>
      <c r="I37" s="5">
        <f>($A$37/D37)*0.1</f>
        <v>-1.7021276595744683E-3</v>
      </c>
      <c r="J37" s="6">
        <f t="shared" si="4"/>
        <v>-587.49999999999989</v>
      </c>
    </row>
    <row r="38" spans="1:10" x14ac:dyDescent="0.2">
      <c r="A38" s="4"/>
      <c r="B38" s="4">
        <v>0.5</v>
      </c>
      <c r="C38" s="4">
        <v>-1.7</v>
      </c>
      <c r="D38" s="4">
        <f t="shared" si="0"/>
        <v>-17</v>
      </c>
      <c r="E38" s="4"/>
      <c r="F38" s="5">
        <f t="shared" ref="F38:F42" si="13">($A$37/D38)*0.0000015</f>
        <v>-1.7647058823529412E-8</v>
      </c>
      <c r="G38" s="5">
        <f t="shared" si="2"/>
        <v>-56666666.666666664</v>
      </c>
      <c r="H38" s="5"/>
      <c r="I38" s="5">
        <f t="shared" ref="I38:I42" si="14">($A$37/D38)*0.1</f>
        <v>-1.1764705882352942E-3</v>
      </c>
      <c r="J38" s="6">
        <f t="shared" si="4"/>
        <v>-849.99999999999989</v>
      </c>
    </row>
    <row r="39" spans="1:10" x14ac:dyDescent="0.2">
      <c r="A39" s="4"/>
      <c r="B39" s="4">
        <v>1</v>
      </c>
      <c r="C39" s="4">
        <v>-1.37</v>
      </c>
      <c r="D39" s="4">
        <f t="shared" si="0"/>
        <v>-13.700000000000001</v>
      </c>
      <c r="E39" s="4"/>
      <c r="F39" s="5">
        <f t="shared" si="13"/>
        <v>-2.1897810218978102E-8</v>
      </c>
      <c r="G39" s="5">
        <f t="shared" si="2"/>
        <v>-45666666.666666664</v>
      </c>
      <c r="H39" s="5"/>
      <c r="I39" s="5">
        <f t="shared" si="14"/>
        <v>-1.4598540145985403E-3</v>
      </c>
      <c r="J39" s="6">
        <f t="shared" si="4"/>
        <v>-684.99999999999989</v>
      </c>
    </row>
    <row r="40" spans="1:10" x14ac:dyDescent="0.2">
      <c r="A40" s="4"/>
      <c r="B40" s="4">
        <v>3</v>
      </c>
      <c r="C40" s="4">
        <v>-0.375</v>
      </c>
      <c r="D40" s="4">
        <f t="shared" si="0"/>
        <v>-3.75</v>
      </c>
      <c r="E40" s="4"/>
      <c r="F40" s="5">
        <f t="shared" si="13"/>
        <v>-8.0000000000000002E-8</v>
      </c>
      <c r="G40" s="5">
        <f t="shared" si="2"/>
        <v>-12500000</v>
      </c>
      <c r="H40" s="5"/>
      <c r="I40" s="5">
        <f t="shared" si="14"/>
        <v>-5.333333333333334E-3</v>
      </c>
      <c r="J40" s="6">
        <f t="shared" si="4"/>
        <v>-187.49999999999997</v>
      </c>
    </row>
    <row r="41" spans="1:10" x14ac:dyDescent="0.2">
      <c r="A41" s="4"/>
      <c r="B41" s="4">
        <v>5</v>
      </c>
      <c r="C41" s="4">
        <v>-0.25</v>
      </c>
      <c r="D41" s="4">
        <f t="shared" si="0"/>
        <v>-2.5</v>
      </c>
      <c r="E41" s="4"/>
      <c r="F41" s="5">
        <f t="shared" si="13"/>
        <v>-1.2000000000000002E-7</v>
      </c>
      <c r="G41" s="5">
        <f t="shared" si="2"/>
        <v>-8333333.3333333321</v>
      </c>
      <c r="H41" s="5"/>
      <c r="I41" s="5">
        <f t="shared" si="14"/>
        <v>-8.0000000000000002E-3</v>
      </c>
      <c r="J41" s="6">
        <f t="shared" si="4"/>
        <v>-125</v>
      </c>
    </row>
    <row r="42" spans="1:10" x14ac:dyDescent="0.2">
      <c r="A42" s="4"/>
      <c r="B42" s="4">
        <v>15</v>
      </c>
      <c r="C42" s="4">
        <v>-0.25</v>
      </c>
      <c r="D42" s="4">
        <f t="shared" si="0"/>
        <v>-2.5</v>
      </c>
      <c r="E42" s="4"/>
      <c r="F42" s="5">
        <f t="shared" si="13"/>
        <v>-1.2000000000000002E-7</v>
      </c>
      <c r="G42" s="5">
        <f t="shared" si="2"/>
        <v>-8333333.3333333321</v>
      </c>
      <c r="H42" s="5"/>
      <c r="I42" s="5">
        <f t="shared" si="14"/>
        <v>-8.0000000000000002E-3</v>
      </c>
      <c r="J42" s="6">
        <f t="shared" si="4"/>
        <v>-125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Figure</vt:lpstr>
      <vt:lpstr>Figure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Graeve, Olivia</dc:creator>
  <cp:lastModifiedBy>Microsoft Office User</cp:lastModifiedBy>
  <cp:lastPrinted>2025-11-19T21:50:26Z</cp:lastPrinted>
  <dcterms:created xsi:type="dcterms:W3CDTF">2025-11-19T19:43:35Z</dcterms:created>
  <dcterms:modified xsi:type="dcterms:W3CDTF">2025-11-19T21:56:26Z</dcterms:modified>
</cp:coreProperties>
</file>